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porte_Evaluacio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<sst xmlns="http://schemas.openxmlformats.org/spreadsheetml/2006/main" count="127" uniqueCount="107">
  <si>
    <t xml:space="preserve">UNIVERSIDAD CENTROAMERICANA JOSÉ SIMEÓN CAÑAS</t>
  </si>
  <si>
    <t xml:space="preserve">REPORTE INDIVIDUAL DE EVALUACIÓN - SEGUNDO EXAMEN PARCIAL (FÍSICA I - SECC. 03)</t>
  </si>
  <si>
    <t xml:space="preserve">Estudiante:</t>
  </si>
  <si>
    <t xml:space="preserve">PERDOMO FERMAN, DANIELA ALEJANDRA</t>
  </si>
  <si>
    <t xml:space="preserve">Carnet:</t>
  </si>
  <si>
    <t xml:space="preserve">00196423</t>
  </si>
  <si>
    <t xml:space="preserve">N° de Lista:</t>
  </si>
  <si>
    <t xml:space="preserve">50 (en LISTADO.pdf)</t>
  </si>
  <si>
    <t xml:space="preserve">Materia / Sección:</t>
  </si>
  <si>
    <t xml:space="preserve">Física I - Sección 03</t>
  </si>
  <si>
    <t xml:space="preserve">Puntos Obtenidos:</t>
  </si>
  <si>
    <t xml:space="preserve">Porcentaje de Logro:</t>
  </si>
  <si>
    <t xml:space="preserve">Nota Final (Escala 0-10):</t>
  </si>
  <si>
    <t xml:space="preserve">Evaluación:</t>
  </si>
  <si>
    <t xml:space="preserve">Criterio Estricto (Asistencia Verificada)</t>
  </si>
  <si>
    <t xml:space="preserve">Ítem</t>
  </si>
  <si>
    <t xml:space="preserve">Tipo de Ítem</t>
  </si>
  <si>
    <t xml:space="preserve">Respuesta / Desarrollo</t>
  </si>
  <si>
    <t xml:space="preserve">Clave Oficial</t>
  </si>
  <si>
    <t xml:space="preserve">Ponderación Máx.</t>
  </si>
  <si>
    <t xml:space="preserve">Puntaje Obt. (0-1)</t>
  </si>
  <si>
    <t xml:space="preserve">Porcentaje Obt.</t>
  </si>
  <si>
    <t xml:space="preserve">Observaciones / Criterios Aplicados</t>
  </si>
  <si>
    <t xml:space="preserve">Q1</t>
  </si>
  <si>
    <t xml:space="preserve">Opción Múltiple</t>
  </si>
  <si>
    <t xml:space="preserve">C</t>
  </si>
  <si>
    <t xml:space="preserve">Respuesta correcta.</t>
  </si>
  <si>
    <t xml:space="preserve">Q2</t>
  </si>
  <si>
    <t xml:space="preserve">B</t>
  </si>
  <si>
    <t xml:space="preserve">Q3</t>
  </si>
  <si>
    <t xml:space="preserve">Q4</t>
  </si>
  <si>
    <t xml:space="preserve">A, C, D</t>
  </si>
  <si>
    <t xml:space="preserve">Respuesta correcta (A, C o D).</t>
  </si>
  <si>
    <t xml:space="preserve">Q5</t>
  </si>
  <si>
    <t xml:space="preserve">D</t>
  </si>
  <si>
    <t xml:space="preserve">Q6</t>
  </si>
  <si>
    <t xml:space="preserve">Ej 7a</t>
  </si>
  <si>
    <t xml:space="preserve">Procedimiento - DCL Cono</t>
  </si>
  <si>
    <t xml:space="preserve">Sin desarrollo</t>
  </si>
  <si>
    <t xml:space="preserve">N⊥, fs↓, mg↓, β=30°</t>
  </si>
  <si>
    <t xml:space="preserve">Sin hoja de procedimiento para Ej 7.</t>
  </si>
  <si>
    <t xml:space="preserve">Ej 7b</t>
  </si>
  <si>
    <t xml:space="preserve">Procedimiento - Ecuaciones</t>
  </si>
  <si>
    <t xml:space="preserve">x:Ncosβ+fssinβ=mv²/R</t>
  </si>
  <si>
    <t xml:space="preserve">Sin ecuaciones.</t>
  </si>
  <si>
    <t xml:space="preserve">Ej 7c</t>
  </si>
  <si>
    <t xml:space="preserve">Procedimiento - Rapidez máx</t>
  </si>
  <si>
    <t xml:space="preserve">v_max = 3.66 m/s</t>
  </si>
  <si>
    <t xml:space="preserve">Sin solución.</t>
  </si>
  <si>
    <t xml:space="preserve">Ej 8a</t>
  </si>
  <si>
    <t xml:space="preserve">Procedimiento - Trabajo Grav.</t>
  </si>
  <si>
    <t xml:space="preserve">Wg = 109.76 kJ</t>
  </si>
  <si>
    <t xml:space="preserve">109.8 kJ</t>
  </si>
  <si>
    <t xml:space="preserve">Procedimiento correcto: Wg = 109,760 J.</t>
  </si>
  <si>
    <t xml:space="preserve">Ej 8b</t>
  </si>
  <si>
    <t xml:space="preserve">Procedimiento - Trabajo Cinético</t>
  </si>
  <si>
    <t xml:space="preserve">Wk = 129.60 kJ</t>
  </si>
  <si>
    <t xml:space="preserve">129.6 kJ</t>
  </si>
  <si>
    <t xml:space="preserve">Procedimiento correcto: Wk = 129,600 J.</t>
  </si>
  <si>
    <t xml:space="preserve">Ej 8c</t>
  </si>
  <si>
    <t xml:space="preserve">Procedimiento - Potencia</t>
  </si>
  <si>
    <t xml:space="preserve">P = 3.99 kW</t>
  </si>
  <si>
    <t xml:space="preserve">3.99 kW</t>
  </si>
  <si>
    <t xml:space="preserve">Procedimiento correcto: P = 3.99 kW.</t>
  </si>
  <si>
    <t xml:space="preserve">Ej 8d</t>
  </si>
  <si>
    <t xml:space="preserve">Procedimiento - Conclusión</t>
  </si>
  <si>
    <t xml:space="preserve">Wk &gt; Wg</t>
  </si>
  <si>
    <t xml:space="preserve">Conclusión desarrollada.</t>
  </si>
  <si>
    <t xml:space="preserve">Ej 9a</t>
  </si>
  <si>
    <t xml:space="preserve">Procedimiento - Rapidez Rampa</t>
  </si>
  <si>
    <t xml:space="preserve">v_B = 7.67 m/s</t>
  </si>
  <si>
    <t xml:space="preserve">7.67 m/s</t>
  </si>
  <si>
    <t xml:space="preserve">Procedimiento correcto: v = 7.67 m/s.</t>
  </si>
  <si>
    <t xml:space="preserve">Ej 9b1</t>
  </si>
  <si>
    <t xml:space="preserve">Procedimiento - Trabajo Fricción</t>
  </si>
  <si>
    <t xml:space="preserve">W_fk = -7.355 J</t>
  </si>
  <si>
    <t xml:space="preserve">-7.35 J</t>
  </si>
  <si>
    <t xml:space="preserve">Procedimiento correcto: W_fk = -7.355 J.</t>
  </si>
  <si>
    <t xml:space="preserve">Ej 9b2</t>
  </si>
  <si>
    <t xml:space="preserve">Procedimiento - Energía Residual</t>
  </si>
  <si>
    <t xml:space="preserve">E_res = 51.45 J</t>
  </si>
  <si>
    <t xml:space="preserve">51.45 J</t>
  </si>
  <si>
    <t xml:space="preserve">Procedimiento correcto: E = 51.45 J.</t>
  </si>
  <si>
    <t xml:space="preserve">Ej 9c</t>
  </si>
  <si>
    <t xml:space="preserve">Procedimiento - Compresión Resorte</t>
  </si>
  <si>
    <t xml:space="preserve">x_máx = 50.7 cm</t>
  </si>
  <si>
    <t xml:space="preserve">0.507 m (50.7 cm)</t>
  </si>
  <si>
    <t xml:space="preserve">Procedimiento correcto: x = 50.7 cm.</t>
  </si>
  <si>
    <t xml:space="preserve">Ej 10a</t>
  </si>
  <si>
    <t xml:space="preserve">Procedimiento - Constante A</t>
  </si>
  <si>
    <t xml:space="preserve">A = 500 N/s²</t>
  </si>
  <si>
    <t xml:space="preserve">500 N/s²</t>
  </si>
  <si>
    <t xml:space="preserve">Procedimiento correcto: A = 500 N/s².</t>
  </si>
  <si>
    <t xml:space="preserve">Ej 10b</t>
  </si>
  <si>
    <t xml:space="preserve">Procedimiento - Impulso Motor</t>
  </si>
  <si>
    <t xml:space="preserve">J = 5812.5 N·s</t>
  </si>
  <si>
    <t xml:space="preserve">5812.5 N·s</t>
  </si>
  <si>
    <t xml:space="preserve">Procedimiento correcto por integración: J = 5812.5 N·s.</t>
  </si>
  <si>
    <t xml:space="preserve">Ej 10c</t>
  </si>
  <si>
    <t xml:space="preserve">Procedimiento - Cambio Velocidad</t>
  </si>
  <si>
    <t xml:space="preserve">Δv = 2.70 m/s</t>
  </si>
  <si>
    <t xml:space="preserve">2.70 m/s</t>
  </si>
  <si>
    <t xml:space="preserve">Procedimiento correcto: Δv = 2.70 m/s.</t>
  </si>
  <si>
    <t xml:space="preserve">TOTAL PORCENTAJE DE LOGRO:</t>
  </si>
  <si>
    <t xml:space="preserve">Suma ponderada de todos los ítems evaluados</t>
  </si>
  <si>
    <t xml:space="preserve">NOTA FINAL (ESCALA 0.0 - 10.0):</t>
  </si>
  <si>
    <t xml:space="preserve">Nota oficial recalculada (8.50 / 10.0)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</si>
</sst>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0.0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0"/>
      <name val="Calibri"/>
      <family val="0"/>
      <charset val="1"/>
    </font>
    <font>
      <sz val="10"/>
      <name val="Calibri"/>
      <family val="0"/>
      <charset val="1"/>
    </font>
    <font>
      <i val="true"/>
      <sz val="9"/>
      <name val="Calibri"/>
      <family val="0"/>
      <charset val="1"/>
    </font>
    <font>
      <b val="true"/>
      <sz val="11"/>
      <color rgb="FF1F497D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497D"/>
        <bgColor rgb="FF366092"/>
      </patternFill>
    </fill>
    <fill>
      <patternFill patternType="solid">
        <fgColor rgb="FF366092"/>
        <bgColor rgb="FF1F497D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66092"/>
      <rgbColor rgb="FF969696"/>
      <rgbColor rgb="FF003366"/>
      <rgbColor rgb="FF339966"/>
      <rgbColor rgb="FF003300"/>
      <rgbColor rgb="FF333300"/>
      <rgbColor rgb="FF993300"/>
      <rgbColor rgb="FF993366"/>
      <rgbColor rgb="FF1F49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23" activeCellId="0" sqref="C23:C26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30"/>
    <col collapsed="false" customWidth="true" hidden="false" outlineLevel="0" max="3" min="3" style="0" width="25"/>
    <col collapsed="false" customWidth="true" hidden="false" outlineLevel="0" max="4" min="4" style="0" width="20"/>
    <col collapsed="false" customWidth="true" hidden="false" outlineLevel="0" max="6" min="5" style="0" width="16"/>
    <col collapsed="false" customWidth="true" hidden="false" outlineLevel="0" max="7" min="7" style="0" width="15"/>
    <col collapsed="false" customWidth="true" hidden="false" outlineLevel="0" max="8" min="8" style="0" width="55"/>
  </cols>
  <sheetData>
    <row r="1" customFormat="false" ht="24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A4" s="3" t="s">
        <v>2</v>
      </c>
      <c r="B4" s="4" t="s">
        <v>3</v>
      </c>
      <c r="E4" s="3" t="s">
        <v>4</v>
      </c>
      <c r="F4" s="4" t="s">
        <v>5</v>
      </c>
    </row>
    <row r="5" customFormat="false" ht="15" hidden="false" customHeight="false" outlineLevel="0" collapsed="false">
      <c r="A5" s="3" t="s">
        <v>6</v>
      </c>
      <c r="B5" s="4" t="s">
        <v>7</v>
      </c>
      <c r="E5" s="3" t="s">
        <v>8</v>
      </c>
      <c r="F5" s="4" t="s">
        <v>9</v>
      </c>
    </row>
    <row r="6" customFormat="false" ht="15" hidden="false" customHeight="false" outlineLevel="0" collapsed="false">
      <c r="A6" s="3" t="s">
        <v>10</v>
      </c>
      <c r="B6" s="5" t="n">
        <f aca="false">F31*10</f>
        <v>8.5002</v>
      </c>
      <c r="E6" s="3" t="s">
        <v>11</v>
      </c>
      <c r="F6" s="6" t="n">
        <f aca="false">F31</f>
        <v>0.85002</v>
      </c>
    </row>
    <row r="7" customFormat="false" ht="15" hidden="false" customHeight="false" outlineLevel="0" collapsed="false">
      <c r="A7" s="3" t="s">
        <v>12</v>
      </c>
      <c r="B7" s="5" t="n">
        <f aca="false">F31*10</f>
        <v>8.5002</v>
      </c>
      <c r="E7" s="3" t="s">
        <v>13</v>
      </c>
      <c r="F7" s="4" t="s">
        <v>14</v>
      </c>
    </row>
    <row r="9" customFormat="false" ht="24.75" hidden="false" customHeight="true" outlineLevel="0" collapsed="false">
      <c r="A9" s="7" t="s">
        <v>15</v>
      </c>
      <c r="B9" s="7" t="s">
        <v>16</v>
      </c>
      <c r="C9" s="7" t="s">
        <v>17</v>
      </c>
      <c r="D9" s="7" t="s">
        <v>18</v>
      </c>
      <c r="E9" s="7" t="s">
        <v>19</v>
      </c>
      <c r="F9" s="7" t="s">
        <v>20</v>
      </c>
      <c r="G9" s="7" t="s">
        <v>21</v>
      </c>
      <c r="H9" s="7" t="s">
        <v>22</v>
      </c>
    </row>
    <row r="10" customFormat="false" ht="15" hidden="false" customHeight="false" outlineLevel="0" collapsed="false">
      <c r="A10" s="8" t="s">
        <v>23</v>
      </c>
      <c r="B10" s="9" t="s">
        <v>24</v>
      </c>
      <c r="C10" s="8" t="s">
        <v>25</v>
      </c>
      <c r="D10" s="8" t="s">
        <v>25</v>
      </c>
      <c r="E10" s="10" t="n">
        <v>0.06667</v>
      </c>
      <c r="F10" s="8" t="n">
        <v>1</v>
      </c>
      <c r="G10" s="10" t="n">
        <f aca="false">E10*F10</f>
        <v>0.06667</v>
      </c>
      <c r="H10" s="9" t="s">
        <v>26</v>
      </c>
    </row>
    <row r="11" customFormat="false" ht="15" hidden="false" customHeight="false" outlineLevel="0" collapsed="false">
      <c r="A11" s="8" t="s">
        <v>27</v>
      </c>
      <c r="B11" s="9" t="s">
        <v>24</v>
      </c>
      <c r="C11" s="8" t="s">
        <v>28</v>
      </c>
      <c r="D11" s="8" t="s">
        <v>28</v>
      </c>
      <c r="E11" s="10" t="n">
        <v>0.06667</v>
      </c>
      <c r="F11" s="8" t="n">
        <v>1</v>
      </c>
      <c r="G11" s="10" t="n">
        <f aca="false">E11*F11</f>
        <v>0.06667</v>
      </c>
      <c r="H11" s="9" t="s">
        <v>26</v>
      </c>
    </row>
    <row r="12" customFormat="false" ht="15" hidden="false" customHeight="false" outlineLevel="0" collapsed="false">
      <c r="A12" s="8" t="s">
        <v>29</v>
      </c>
      <c r="B12" s="9" t="s">
        <v>24</v>
      </c>
      <c r="C12" s="8" t="s">
        <v>28</v>
      </c>
      <c r="D12" s="8" t="s">
        <v>28</v>
      </c>
      <c r="E12" s="10" t="n">
        <v>0.06667</v>
      </c>
      <c r="F12" s="8" t="n">
        <v>1</v>
      </c>
      <c r="G12" s="10" t="n">
        <f aca="false">E12*F12</f>
        <v>0.06667</v>
      </c>
      <c r="H12" s="9" t="s">
        <v>26</v>
      </c>
    </row>
    <row r="13" customFormat="false" ht="15" hidden="false" customHeight="false" outlineLevel="0" collapsed="false">
      <c r="A13" s="8" t="s">
        <v>30</v>
      </c>
      <c r="B13" s="9" t="s">
        <v>24</v>
      </c>
      <c r="C13" s="8" t="s">
        <v>25</v>
      </c>
      <c r="D13" s="8" t="s">
        <v>31</v>
      </c>
      <c r="E13" s="10" t="n">
        <v>0.06667</v>
      </c>
      <c r="F13" s="8" t="n">
        <v>1</v>
      </c>
      <c r="G13" s="10" t="n">
        <f aca="false">E13*F13</f>
        <v>0.06667</v>
      </c>
      <c r="H13" s="9" t="s">
        <v>32</v>
      </c>
    </row>
    <row r="14" customFormat="false" ht="15" hidden="false" customHeight="false" outlineLevel="0" collapsed="false">
      <c r="A14" s="8" t="s">
        <v>33</v>
      </c>
      <c r="B14" s="9" t="s">
        <v>24</v>
      </c>
      <c r="C14" s="8" t="s">
        <v>34</v>
      </c>
      <c r="D14" s="8" t="s">
        <v>34</v>
      </c>
      <c r="E14" s="10" t="n">
        <v>0.06667</v>
      </c>
      <c r="F14" s="8" t="n">
        <v>1</v>
      </c>
      <c r="G14" s="10" t="n">
        <f aca="false">E14*F14</f>
        <v>0.06667</v>
      </c>
      <c r="H14" s="9" t="s">
        <v>26</v>
      </c>
    </row>
    <row r="15" customFormat="false" ht="15" hidden="false" customHeight="false" outlineLevel="0" collapsed="false">
      <c r="A15" s="8" t="s">
        <v>35</v>
      </c>
      <c r="B15" s="9" t="s">
        <v>24</v>
      </c>
      <c r="C15" s="8" t="s">
        <v>28</v>
      </c>
      <c r="D15" s="8" t="s">
        <v>28</v>
      </c>
      <c r="E15" s="10" t="n">
        <v>0.06667</v>
      </c>
      <c r="F15" s="8" t="n">
        <v>1</v>
      </c>
      <c r="G15" s="10" t="n">
        <f aca="false">E15*F15</f>
        <v>0.06667</v>
      </c>
      <c r="H15" s="9" t="s">
        <v>26</v>
      </c>
    </row>
    <row r="16" customFormat="false" ht="15" hidden="false" customHeight="false" outlineLevel="0" collapsed="false">
      <c r="A16" s="8" t="s">
        <v>36</v>
      </c>
      <c r="B16" s="9" t="s">
        <v>37</v>
      </c>
      <c r="C16" s="11" t="s">
        <v>38</v>
      </c>
      <c r="D16" s="8" t="s">
        <v>39</v>
      </c>
      <c r="E16" s="10" t="n">
        <v>0.03</v>
      </c>
      <c r="F16" s="8" t="n">
        <v>0</v>
      </c>
      <c r="G16" s="10" t="n">
        <f aca="false">E16*F16</f>
        <v>0</v>
      </c>
      <c r="H16" s="9" t="s">
        <v>40</v>
      </c>
    </row>
    <row r="17" customFormat="false" ht="15" hidden="false" customHeight="false" outlineLevel="0" collapsed="false">
      <c r="A17" s="8" t="s">
        <v>41</v>
      </c>
      <c r="B17" s="9" t="s">
        <v>42</v>
      </c>
      <c r="C17" s="11" t="s">
        <v>38</v>
      </c>
      <c r="D17" s="8" t="s">
        <v>43</v>
      </c>
      <c r="E17" s="10" t="n">
        <v>0.05</v>
      </c>
      <c r="F17" s="8" t="n">
        <v>0</v>
      </c>
      <c r="G17" s="10" t="n">
        <f aca="false">E17*F17</f>
        <v>0</v>
      </c>
      <c r="H17" s="9" t="s">
        <v>44</v>
      </c>
    </row>
    <row r="18" customFormat="false" ht="15" hidden="false" customHeight="false" outlineLevel="0" collapsed="false">
      <c r="A18" s="8" t="s">
        <v>45</v>
      </c>
      <c r="B18" s="9" t="s">
        <v>46</v>
      </c>
      <c r="C18" s="11" t="s">
        <v>38</v>
      </c>
      <c r="D18" s="8" t="s">
        <v>47</v>
      </c>
      <c r="E18" s="10" t="n">
        <v>0.07</v>
      </c>
      <c r="F18" s="8" t="n">
        <v>0</v>
      </c>
      <c r="G18" s="10" t="n">
        <f aca="false">E18*F18</f>
        <v>0</v>
      </c>
      <c r="H18" s="9" t="s">
        <v>48</v>
      </c>
    </row>
    <row r="19" customFormat="false" ht="15" hidden="false" customHeight="false" outlineLevel="0" collapsed="false">
      <c r="A19" s="8" t="s">
        <v>49</v>
      </c>
      <c r="B19" s="9" t="s">
        <v>50</v>
      </c>
      <c r="C19" s="8" t="s">
        <v>51</v>
      </c>
      <c r="D19" s="8" t="s">
        <v>52</v>
      </c>
      <c r="E19" s="10" t="n">
        <v>0.0375</v>
      </c>
      <c r="F19" s="8" t="n">
        <v>1</v>
      </c>
      <c r="G19" s="10" t="n">
        <f aca="false">E19*F19</f>
        <v>0.0375</v>
      </c>
      <c r="H19" s="9" t="s">
        <v>53</v>
      </c>
    </row>
    <row r="20" customFormat="false" ht="15" hidden="false" customHeight="false" outlineLevel="0" collapsed="false">
      <c r="A20" s="8" t="s">
        <v>54</v>
      </c>
      <c r="B20" s="9" t="s">
        <v>55</v>
      </c>
      <c r="C20" s="8" t="s">
        <v>56</v>
      </c>
      <c r="D20" s="8" t="s">
        <v>57</v>
      </c>
      <c r="E20" s="10" t="n">
        <v>0.0375</v>
      </c>
      <c r="F20" s="8" t="n">
        <v>1</v>
      </c>
      <c r="G20" s="10" t="n">
        <f aca="false">E20*F20</f>
        <v>0.0375</v>
      </c>
      <c r="H20" s="9" t="s">
        <v>58</v>
      </c>
    </row>
    <row r="21" customFormat="false" ht="15" hidden="false" customHeight="false" outlineLevel="0" collapsed="false">
      <c r="A21" s="8" t="s">
        <v>59</v>
      </c>
      <c r="B21" s="9" t="s">
        <v>60</v>
      </c>
      <c r="C21" s="8" t="s">
        <v>61</v>
      </c>
      <c r="D21" s="8" t="s">
        <v>62</v>
      </c>
      <c r="E21" s="10" t="n">
        <v>0.0375</v>
      </c>
      <c r="F21" s="8" t="n">
        <v>1</v>
      </c>
      <c r="G21" s="10" t="n">
        <f aca="false">E21*F21</f>
        <v>0.0375</v>
      </c>
      <c r="H21" s="9" t="s">
        <v>63</v>
      </c>
    </row>
    <row r="22" customFormat="false" ht="15" hidden="false" customHeight="false" outlineLevel="0" collapsed="false">
      <c r="A22" s="8" t="s">
        <v>64</v>
      </c>
      <c r="B22" s="9" t="s">
        <v>65</v>
      </c>
      <c r="C22" s="8" t="s">
        <v>66</v>
      </c>
      <c r="D22" s="8" t="s">
        <v>66</v>
      </c>
      <c r="E22" s="10" t="n">
        <v>0.0375</v>
      </c>
      <c r="F22" s="8" t="n">
        <v>1</v>
      </c>
      <c r="G22" s="10" t="n">
        <f aca="false">E22*F22</f>
        <v>0.0375</v>
      </c>
      <c r="H22" s="9" t="s">
        <v>67</v>
      </c>
    </row>
    <row r="23" customFormat="false" ht="15" hidden="false" customHeight="false" outlineLevel="0" collapsed="false">
      <c r="A23" s="8" t="s">
        <v>68</v>
      </c>
      <c r="B23" s="9" t="s">
        <v>69</v>
      </c>
      <c r="C23" s="8" t="s">
        <v>70</v>
      </c>
      <c r="D23" s="8" t="s">
        <v>71</v>
      </c>
      <c r="E23" s="10" t="n">
        <v>0.04</v>
      </c>
      <c r="F23" s="8" t="n">
        <v>1</v>
      </c>
      <c r="G23" s="10" t="n">
        <f aca="false">E23*F23</f>
        <v>0.04</v>
      </c>
      <c r="H23" s="9" t="s">
        <v>72</v>
      </c>
    </row>
    <row r="24" customFormat="false" ht="15" hidden="false" customHeight="false" outlineLevel="0" collapsed="false">
      <c r="A24" s="8" t="s">
        <v>73</v>
      </c>
      <c r="B24" s="9" t="s">
        <v>74</v>
      </c>
      <c r="C24" s="8" t="s">
        <v>75</v>
      </c>
      <c r="D24" s="8" t="s">
        <v>76</v>
      </c>
      <c r="E24" s="10" t="n">
        <v>0.03</v>
      </c>
      <c r="F24" s="8" t="n">
        <v>1</v>
      </c>
      <c r="G24" s="10" t="n">
        <f aca="false">E24*F24</f>
        <v>0.03</v>
      </c>
      <c r="H24" s="9" t="s">
        <v>77</v>
      </c>
    </row>
    <row r="25" customFormat="false" ht="15" hidden="false" customHeight="false" outlineLevel="0" collapsed="false">
      <c r="A25" s="8" t="s">
        <v>78</v>
      </c>
      <c r="B25" s="9" t="s">
        <v>79</v>
      </c>
      <c r="C25" s="8" t="s">
        <v>80</v>
      </c>
      <c r="D25" s="8" t="s">
        <v>81</v>
      </c>
      <c r="E25" s="10" t="n">
        <v>0.03</v>
      </c>
      <c r="F25" s="8" t="n">
        <v>1</v>
      </c>
      <c r="G25" s="10" t="n">
        <f aca="false">E25*F25</f>
        <v>0.03</v>
      </c>
      <c r="H25" s="9" t="s">
        <v>82</v>
      </c>
    </row>
    <row r="26" customFormat="false" ht="15" hidden="false" customHeight="false" outlineLevel="0" collapsed="false">
      <c r="A26" s="8" t="s">
        <v>83</v>
      </c>
      <c r="B26" s="9" t="s">
        <v>84</v>
      </c>
      <c r="C26" s="8" t="s">
        <v>85</v>
      </c>
      <c r="D26" s="8" t="s">
        <v>86</v>
      </c>
      <c r="E26" s="10" t="n">
        <v>0.05</v>
      </c>
      <c r="F26" s="8" t="n">
        <v>1</v>
      </c>
      <c r="G26" s="10" t="n">
        <f aca="false">E26*F26</f>
        <v>0.05</v>
      </c>
      <c r="H26" s="9" t="s">
        <v>87</v>
      </c>
    </row>
    <row r="27" customFormat="false" ht="15" hidden="false" customHeight="false" outlineLevel="0" collapsed="false">
      <c r="A27" s="8" t="s">
        <v>88</v>
      </c>
      <c r="B27" s="9" t="s">
        <v>89</v>
      </c>
      <c r="C27" s="8" t="s">
        <v>90</v>
      </c>
      <c r="D27" s="8" t="s">
        <v>91</v>
      </c>
      <c r="E27" s="10" t="n">
        <v>0.03</v>
      </c>
      <c r="F27" s="8" t="n">
        <v>1</v>
      </c>
      <c r="G27" s="10" t="n">
        <f aca="false">E27*F27</f>
        <v>0.03</v>
      </c>
      <c r="H27" s="9" t="s">
        <v>92</v>
      </c>
    </row>
    <row r="28" customFormat="false" ht="15" hidden="false" customHeight="false" outlineLevel="0" collapsed="false">
      <c r="A28" s="8" t="s">
        <v>93</v>
      </c>
      <c r="B28" s="9" t="s">
        <v>94</v>
      </c>
      <c r="C28" s="8" t="s">
        <v>95</v>
      </c>
      <c r="D28" s="8" t="s">
        <v>96</v>
      </c>
      <c r="E28" s="10" t="n">
        <v>0.07</v>
      </c>
      <c r="F28" s="8" t="n">
        <v>1</v>
      </c>
      <c r="G28" s="10" t="n">
        <f aca="false">E28*F28</f>
        <v>0.07</v>
      </c>
      <c r="H28" s="9" t="s">
        <v>97</v>
      </c>
    </row>
    <row r="29" customFormat="false" ht="15" hidden="false" customHeight="false" outlineLevel="0" collapsed="false">
      <c r="A29" s="8" t="s">
        <v>98</v>
      </c>
      <c r="B29" s="9" t="s">
        <v>99</v>
      </c>
      <c r="C29" s="8" t="s">
        <v>100</v>
      </c>
      <c r="D29" s="8" t="s">
        <v>101</v>
      </c>
      <c r="E29" s="10" t="n">
        <v>0.05</v>
      </c>
      <c r="F29" s="8" t="n">
        <v>1</v>
      </c>
      <c r="G29" s="10" t="n">
        <f aca="false">E29*F29</f>
        <v>0.05</v>
      </c>
      <c r="H29" s="9" t="s">
        <v>102</v>
      </c>
    </row>
    <row r="31" customFormat="false" ht="19.5" hidden="false" customHeight="true" outlineLevel="0" collapsed="false">
      <c r="E31" s="12" t="s">
        <v>103</v>
      </c>
      <c r="F31" s="13" t="n">
        <f aca="false">SUM(G10:G29)</f>
        <v>0.85002</v>
      </c>
      <c r="H31" s="14" t="s">
        <v>104</v>
      </c>
    </row>
    <row r="32" customFormat="false" ht="21.75" hidden="false" customHeight="true" outlineLevel="0" collapsed="false">
      <c r="E32" s="12" t="s">
        <v>105</v>
      </c>
      <c r="F32" s="15" t="n">
        <f aca="false">F31*10</f>
        <v>8.5002</v>
      </c>
      <c r="H32" s="14" t="s">
        <v>106</v>
      </c>
    </row>
  </sheetData>
  <mergeCells count="2">
    <mergeCell ref="A1:H1"/>
    <mergeCell ref="A2:H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2026-10-26T20:50:51Z</dcterms:created>
  <dc:creator>openpyxl</dc:creator>
  <dc:description/>
  <dc:language>en-US</dc:language>
  <cp:lastModifiedBy/>
  <dcterms:modified xsi:type="dcterms:W3CDTF">2026-10-26T15:02:20Z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