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00.170\My Book (E)\GTE\Agentes\"/>
    </mc:Choice>
  </mc:AlternateContent>
  <bookViews>
    <workbookView xWindow="0" yWindow="0" windowWidth="28800" windowHeight="12330" activeTab="5"/>
  </bookViews>
  <sheets>
    <sheet name="Agentes Habilitados SIIM" sheetId="4" r:id="rId1"/>
    <sheet name="Agentes de Demanda" sheetId="3" r:id="rId2"/>
    <sheet name="Hoja3" sheetId="18" r:id="rId3"/>
    <sheet name="Agentes Autorizados" sheetId="10" r:id="rId4"/>
    <sheet name="Agentes portal web" sheetId="11" state="hidden" r:id="rId5"/>
    <sheet name="Agentes Retirados" sheetId="6" r:id="rId6"/>
    <sheet name="Agentes en proceso de retiro" sheetId="12" r:id="rId7"/>
    <sheet name="Inactivos" sheetId="14" r:id="rId8"/>
    <sheet name="Autorizados_pais_año" sheetId="15" r:id="rId9"/>
    <sheet name="Hoja2" sheetId="16" state="hidden" r:id="rId10"/>
    <sheet name="Revisión" sheetId="13" state="hidden" r:id="rId11"/>
    <sheet name="Agentes  Demanda 3 meses" sheetId="2" state="hidden" r:id="rId12"/>
  </sheets>
  <definedNames>
    <definedName name="_xlnm._FilterDatabase" localSheetId="3" hidden="1">'Agentes Autorizados'!$A$1:$F$279</definedName>
    <definedName name="_xlnm._FilterDatabase" localSheetId="6" hidden="1">'Agentes en proceso de retiro'!$A$1:$D$10</definedName>
    <definedName name="_xlnm._FilterDatabase" localSheetId="0" hidden="1">'Agentes Habilitados SIIM'!$B$1:$D$935</definedName>
    <definedName name="_xlnm._FilterDatabase" localSheetId="4" hidden="1">'Agentes portal web'!$B$1:$E$1</definedName>
    <definedName name="_xlnm._FilterDatabase" localSheetId="5" hidden="1">'Agentes Retirados'!$A$1:$F$10</definedName>
    <definedName name="_xlnm._FilterDatabase" localSheetId="7" hidden="1">Inactivos!$G$1</definedName>
    <definedName name="_xlnm._FilterDatabase" localSheetId="10" hidden="1">Revisión!$B$1:$F$1018</definedName>
  </definedNames>
  <calcPr calcId="162913"/>
  <pivotCaches>
    <pivotCache cacheId="24" r:id="rId13"/>
    <pivotCache cacheId="25" r:id="rId14"/>
    <pivotCache cacheId="26" r:id="rId15"/>
    <pivotCache cacheId="27" r:id="rId16"/>
  </pivotCaches>
</workbook>
</file>

<file path=xl/calcChain.xml><?xml version="1.0" encoding="utf-8"?>
<calcChain xmlns="http://schemas.openxmlformats.org/spreadsheetml/2006/main">
  <c r="C11" i="18" l="1"/>
  <c r="C6" i="18"/>
  <c r="C7" i="18"/>
  <c r="C8" i="18" s="1"/>
  <c r="C9" i="18" s="1"/>
  <c r="C10" i="18" s="1"/>
  <c r="C5" i="18"/>
  <c r="C4" i="18"/>
  <c r="K3" i="10"/>
  <c r="L3" i="10" s="1"/>
  <c r="K4" i="10"/>
  <c r="L4" i="10" s="1"/>
  <c r="K5" i="10"/>
  <c r="L5" i="10" s="1"/>
  <c r="K11" i="10"/>
  <c r="L11" i="10" s="1"/>
  <c r="J270" i="10"/>
  <c r="K270" i="10" s="1"/>
  <c r="L270" i="10" s="1"/>
  <c r="J269" i="10"/>
  <c r="K269" i="10" s="1"/>
  <c r="L269" i="10" s="1"/>
  <c r="J268" i="10"/>
  <c r="K268" i="10" s="1"/>
  <c r="L268" i="10" s="1"/>
  <c r="J267" i="10"/>
  <c r="K267" i="10" s="1"/>
  <c r="L267" i="10" s="1"/>
  <c r="J266" i="10"/>
  <c r="K266" i="10" s="1"/>
  <c r="L266" i="10" s="1"/>
  <c r="J265" i="10"/>
  <c r="K265" i="10" s="1"/>
  <c r="L265" i="10" s="1"/>
  <c r="J264" i="10"/>
  <c r="K264" i="10" s="1"/>
  <c r="L264" i="10" s="1"/>
  <c r="J251" i="10"/>
  <c r="K251" i="10" s="1"/>
  <c r="L251" i="10" s="1"/>
  <c r="J217" i="10"/>
  <c r="K217" i="10" s="1"/>
  <c r="L217" i="10" s="1"/>
  <c r="J168" i="10"/>
  <c r="K168" i="10" s="1"/>
  <c r="L168" i="10" s="1"/>
  <c r="J167" i="10"/>
  <c r="K167" i="10" s="1"/>
  <c r="L167" i="10" s="1"/>
  <c r="J166" i="10"/>
  <c r="K166" i="10" s="1"/>
  <c r="L166" i="10" s="1"/>
  <c r="J157" i="10"/>
  <c r="K157" i="10" s="1"/>
  <c r="L157" i="10" s="1"/>
  <c r="J106" i="10"/>
  <c r="K106" i="10" s="1"/>
  <c r="L106" i="10" s="1"/>
  <c r="J105" i="10"/>
  <c r="K105" i="10" s="1"/>
  <c r="L105" i="10" s="1"/>
  <c r="J84" i="10"/>
  <c r="K84" i="10" s="1"/>
  <c r="L84" i="10" s="1"/>
  <c r="J6" i="10"/>
  <c r="K6" i="10" s="1"/>
  <c r="L6" i="10" s="1"/>
  <c r="J7" i="10"/>
  <c r="K7" i="10" s="1"/>
  <c r="L7" i="10" s="1"/>
  <c r="J8" i="10"/>
  <c r="K8" i="10" s="1"/>
  <c r="L8" i="10" s="1"/>
  <c r="J9" i="10"/>
  <c r="K9" i="10" s="1"/>
  <c r="L9" i="10" s="1"/>
  <c r="J10" i="10"/>
  <c r="K10" i="10" s="1"/>
  <c r="L10" i="10" s="1"/>
  <c r="J12" i="10"/>
  <c r="K12" i="10" s="1"/>
  <c r="L12" i="10" s="1"/>
  <c r="J13" i="10"/>
  <c r="K13" i="10" s="1"/>
  <c r="L13" i="10" s="1"/>
  <c r="J14" i="10"/>
  <c r="K14" i="10" s="1"/>
  <c r="L14" i="10" s="1"/>
  <c r="J15" i="10"/>
  <c r="K15" i="10" s="1"/>
  <c r="L15" i="10" s="1"/>
  <c r="J16" i="10"/>
  <c r="K16" i="10" s="1"/>
  <c r="L16" i="10" s="1"/>
  <c r="J17" i="10"/>
  <c r="K17" i="10" s="1"/>
  <c r="L17" i="10" s="1"/>
  <c r="J18" i="10"/>
  <c r="K18" i="10" s="1"/>
  <c r="L18" i="10" s="1"/>
  <c r="J19" i="10"/>
  <c r="K19" i="10" s="1"/>
  <c r="L19" i="10" s="1"/>
  <c r="J20" i="10"/>
  <c r="K20" i="10" s="1"/>
  <c r="L20" i="10" s="1"/>
  <c r="J21" i="10"/>
  <c r="K21" i="10" s="1"/>
  <c r="L21" i="10" s="1"/>
  <c r="J22" i="10"/>
  <c r="K22" i="10" s="1"/>
  <c r="L22" i="10" s="1"/>
  <c r="J23" i="10"/>
  <c r="K23" i="10" s="1"/>
  <c r="L23" i="10" s="1"/>
  <c r="J24" i="10"/>
  <c r="K24" i="10" s="1"/>
  <c r="L24" i="10" s="1"/>
  <c r="J25" i="10"/>
  <c r="K25" i="10" s="1"/>
  <c r="L25" i="10" s="1"/>
  <c r="J26" i="10"/>
  <c r="K26" i="10" s="1"/>
  <c r="L26" i="10" s="1"/>
  <c r="J27" i="10"/>
  <c r="K27" i="10" s="1"/>
  <c r="L27" i="10" s="1"/>
  <c r="J28" i="10"/>
  <c r="K28" i="10" s="1"/>
  <c r="L28" i="10" s="1"/>
  <c r="J29" i="10"/>
  <c r="K29" i="10" s="1"/>
  <c r="L29" i="10" s="1"/>
  <c r="J30" i="10"/>
  <c r="K30" i="10" s="1"/>
  <c r="L30" i="10" s="1"/>
  <c r="J31" i="10"/>
  <c r="K31" i="10" s="1"/>
  <c r="L31" i="10" s="1"/>
  <c r="J32" i="10"/>
  <c r="K32" i="10" s="1"/>
  <c r="L32" i="10" s="1"/>
  <c r="J33" i="10"/>
  <c r="K33" i="10" s="1"/>
  <c r="L33" i="10" s="1"/>
  <c r="J34" i="10"/>
  <c r="K34" i="10" s="1"/>
  <c r="L34" i="10" s="1"/>
  <c r="J35" i="10"/>
  <c r="K35" i="10" s="1"/>
  <c r="L35" i="10" s="1"/>
  <c r="J36" i="10"/>
  <c r="K36" i="10" s="1"/>
  <c r="L36" i="10" s="1"/>
  <c r="J37" i="10"/>
  <c r="K37" i="10" s="1"/>
  <c r="L37" i="10" s="1"/>
  <c r="J38" i="10"/>
  <c r="K38" i="10" s="1"/>
  <c r="L38" i="10" s="1"/>
  <c r="J39" i="10"/>
  <c r="K39" i="10" s="1"/>
  <c r="L39" i="10" s="1"/>
  <c r="J40" i="10"/>
  <c r="K40" i="10" s="1"/>
  <c r="L40" i="10" s="1"/>
  <c r="J41" i="10"/>
  <c r="K41" i="10" s="1"/>
  <c r="L41" i="10" s="1"/>
  <c r="J42" i="10"/>
  <c r="K42" i="10" s="1"/>
  <c r="L42" i="10" s="1"/>
  <c r="J43" i="10"/>
  <c r="K43" i="10" s="1"/>
  <c r="L43" i="10" s="1"/>
  <c r="J44" i="10"/>
  <c r="K44" i="10" s="1"/>
  <c r="L44" i="10" s="1"/>
  <c r="J45" i="10"/>
  <c r="K45" i="10" s="1"/>
  <c r="L45" i="10" s="1"/>
  <c r="J46" i="10"/>
  <c r="K46" i="10" s="1"/>
  <c r="L46" i="10" s="1"/>
  <c r="J47" i="10"/>
  <c r="K47" i="10" s="1"/>
  <c r="L47" i="10" s="1"/>
  <c r="J48" i="10"/>
  <c r="K48" i="10" s="1"/>
  <c r="L48" i="10" s="1"/>
  <c r="J49" i="10"/>
  <c r="K49" i="10" s="1"/>
  <c r="L49" i="10" s="1"/>
  <c r="J50" i="10"/>
  <c r="K50" i="10" s="1"/>
  <c r="L50" i="10" s="1"/>
  <c r="J51" i="10"/>
  <c r="K51" i="10" s="1"/>
  <c r="L51" i="10" s="1"/>
  <c r="J52" i="10"/>
  <c r="K52" i="10" s="1"/>
  <c r="L52" i="10" s="1"/>
  <c r="J53" i="10"/>
  <c r="K53" i="10" s="1"/>
  <c r="L53" i="10" s="1"/>
  <c r="J54" i="10"/>
  <c r="K54" i="10" s="1"/>
  <c r="L54" i="10" s="1"/>
  <c r="J55" i="10"/>
  <c r="K55" i="10" s="1"/>
  <c r="L55" i="10" s="1"/>
  <c r="J56" i="10"/>
  <c r="K56" i="10" s="1"/>
  <c r="L56" i="10" s="1"/>
  <c r="J57" i="10"/>
  <c r="K57" i="10" s="1"/>
  <c r="L57" i="10" s="1"/>
  <c r="J58" i="10"/>
  <c r="K58" i="10" s="1"/>
  <c r="L58" i="10" s="1"/>
  <c r="J59" i="10"/>
  <c r="K59" i="10" s="1"/>
  <c r="L59" i="10" s="1"/>
  <c r="J60" i="10"/>
  <c r="K60" i="10" s="1"/>
  <c r="L60" i="10" s="1"/>
  <c r="J61" i="10"/>
  <c r="K61" i="10" s="1"/>
  <c r="L61" i="10" s="1"/>
  <c r="J62" i="10"/>
  <c r="K62" i="10" s="1"/>
  <c r="L62" i="10" s="1"/>
  <c r="J63" i="10"/>
  <c r="K63" i="10" s="1"/>
  <c r="L63" i="10" s="1"/>
  <c r="J64" i="10"/>
  <c r="K64" i="10" s="1"/>
  <c r="L64" i="10" s="1"/>
  <c r="J65" i="10"/>
  <c r="K65" i="10" s="1"/>
  <c r="L65" i="10" s="1"/>
  <c r="J66" i="10"/>
  <c r="K66" i="10" s="1"/>
  <c r="L66" i="10" s="1"/>
  <c r="J67" i="10"/>
  <c r="K67" i="10" s="1"/>
  <c r="L67" i="10" s="1"/>
  <c r="J68" i="10"/>
  <c r="K68" i="10" s="1"/>
  <c r="L68" i="10" s="1"/>
  <c r="J69" i="10"/>
  <c r="K69" i="10" s="1"/>
  <c r="L69" i="10" s="1"/>
  <c r="J70" i="10"/>
  <c r="K70" i="10" s="1"/>
  <c r="L70" i="10" s="1"/>
  <c r="J71" i="10"/>
  <c r="K71" i="10" s="1"/>
  <c r="L71" i="10" s="1"/>
  <c r="J72" i="10"/>
  <c r="K72" i="10" s="1"/>
  <c r="L72" i="10" s="1"/>
  <c r="J73" i="10"/>
  <c r="K73" i="10" s="1"/>
  <c r="L73" i="10" s="1"/>
  <c r="J74" i="10"/>
  <c r="K74" i="10" s="1"/>
  <c r="L74" i="10" s="1"/>
  <c r="J75" i="10"/>
  <c r="K75" i="10" s="1"/>
  <c r="L75" i="10" s="1"/>
  <c r="J76" i="10"/>
  <c r="K76" i="10" s="1"/>
  <c r="L76" i="10" s="1"/>
  <c r="J77" i="10"/>
  <c r="K77" i="10" s="1"/>
  <c r="L77" i="10" s="1"/>
  <c r="J78" i="10"/>
  <c r="K78" i="10" s="1"/>
  <c r="L78" i="10" s="1"/>
  <c r="J79" i="10"/>
  <c r="K79" i="10" s="1"/>
  <c r="L79" i="10" s="1"/>
  <c r="J80" i="10"/>
  <c r="K80" i="10" s="1"/>
  <c r="L80" i="10" s="1"/>
  <c r="J81" i="10"/>
  <c r="K81" i="10" s="1"/>
  <c r="L81" i="10" s="1"/>
  <c r="J82" i="10"/>
  <c r="K82" i="10" s="1"/>
  <c r="L82" i="10" s="1"/>
  <c r="J83" i="10"/>
  <c r="K83" i="10" s="1"/>
  <c r="L83" i="10" s="1"/>
  <c r="J85" i="10"/>
  <c r="K85" i="10" s="1"/>
  <c r="L85" i="10" s="1"/>
  <c r="J86" i="10"/>
  <c r="K86" i="10" s="1"/>
  <c r="L86" i="10" s="1"/>
  <c r="J87" i="10"/>
  <c r="K87" i="10" s="1"/>
  <c r="L87" i="10" s="1"/>
  <c r="J88" i="10"/>
  <c r="K88" i="10" s="1"/>
  <c r="L88" i="10" s="1"/>
  <c r="J89" i="10"/>
  <c r="K89" i="10" s="1"/>
  <c r="L89" i="10" s="1"/>
  <c r="J90" i="10"/>
  <c r="K90" i="10" s="1"/>
  <c r="L90" i="10" s="1"/>
  <c r="J91" i="10"/>
  <c r="K91" i="10" s="1"/>
  <c r="L91" i="10" s="1"/>
  <c r="J92" i="10"/>
  <c r="K92" i="10" s="1"/>
  <c r="L92" i="10" s="1"/>
  <c r="J93" i="10"/>
  <c r="K93" i="10" s="1"/>
  <c r="L93" i="10" s="1"/>
  <c r="J94" i="10"/>
  <c r="K94" i="10" s="1"/>
  <c r="L94" i="10" s="1"/>
  <c r="J95" i="10"/>
  <c r="K95" i="10" s="1"/>
  <c r="L95" i="10" s="1"/>
  <c r="J96" i="10"/>
  <c r="K96" i="10" s="1"/>
  <c r="L96" i="10" s="1"/>
  <c r="J97" i="10"/>
  <c r="K97" i="10" s="1"/>
  <c r="L97" i="10" s="1"/>
  <c r="J98" i="10"/>
  <c r="K98" i="10" s="1"/>
  <c r="L98" i="10" s="1"/>
  <c r="J99" i="10"/>
  <c r="K99" i="10" s="1"/>
  <c r="L99" i="10" s="1"/>
  <c r="J100" i="10"/>
  <c r="K100" i="10" s="1"/>
  <c r="L100" i="10" s="1"/>
  <c r="J101" i="10"/>
  <c r="K101" i="10" s="1"/>
  <c r="L101" i="10" s="1"/>
  <c r="J102" i="10"/>
  <c r="K102" i="10" s="1"/>
  <c r="L102" i="10" s="1"/>
  <c r="J103" i="10"/>
  <c r="K103" i="10" s="1"/>
  <c r="L103" i="10" s="1"/>
  <c r="J104" i="10"/>
  <c r="K104" i="10" s="1"/>
  <c r="L104" i="10" s="1"/>
  <c r="J107" i="10"/>
  <c r="K107" i="10" s="1"/>
  <c r="L107" i="10" s="1"/>
  <c r="J108" i="10"/>
  <c r="K108" i="10" s="1"/>
  <c r="L108" i="10" s="1"/>
  <c r="J109" i="10"/>
  <c r="K109" i="10" s="1"/>
  <c r="L109" i="10" s="1"/>
  <c r="J110" i="10"/>
  <c r="K110" i="10" s="1"/>
  <c r="L110" i="10" s="1"/>
  <c r="J111" i="10"/>
  <c r="K111" i="10" s="1"/>
  <c r="L111" i="10" s="1"/>
  <c r="J112" i="10"/>
  <c r="K112" i="10" s="1"/>
  <c r="L112" i="10" s="1"/>
  <c r="J113" i="10"/>
  <c r="K113" i="10" s="1"/>
  <c r="L113" i="10" s="1"/>
  <c r="J114" i="10"/>
  <c r="K114" i="10" s="1"/>
  <c r="L114" i="10" s="1"/>
  <c r="J115" i="10"/>
  <c r="K115" i="10" s="1"/>
  <c r="L115" i="10" s="1"/>
  <c r="J116" i="10"/>
  <c r="K116" i="10" s="1"/>
  <c r="L116" i="10" s="1"/>
  <c r="J117" i="10"/>
  <c r="K117" i="10" s="1"/>
  <c r="L117" i="10" s="1"/>
  <c r="J118" i="10"/>
  <c r="K118" i="10" s="1"/>
  <c r="L118" i="10" s="1"/>
  <c r="J119" i="10"/>
  <c r="K119" i="10" s="1"/>
  <c r="L119" i="10" s="1"/>
  <c r="J120" i="10"/>
  <c r="K120" i="10" s="1"/>
  <c r="L120" i="10" s="1"/>
  <c r="J121" i="10"/>
  <c r="K121" i="10" s="1"/>
  <c r="L121" i="10" s="1"/>
  <c r="J122" i="10"/>
  <c r="K122" i="10" s="1"/>
  <c r="L122" i="10" s="1"/>
  <c r="J123" i="10"/>
  <c r="K123" i="10" s="1"/>
  <c r="L123" i="10" s="1"/>
  <c r="J124" i="10"/>
  <c r="K124" i="10" s="1"/>
  <c r="L124" i="10" s="1"/>
  <c r="J125" i="10"/>
  <c r="K125" i="10" s="1"/>
  <c r="L125" i="10" s="1"/>
  <c r="J126" i="10"/>
  <c r="K126" i="10" s="1"/>
  <c r="L126" i="10" s="1"/>
  <c r="J127" i="10"/>
  <c r="K127" i="10" s="1"/>
  <c r="L127" i="10" s="1"/>
  <c r="J128" i="10"/>
  <c r="K128" i="10" s="1"/>
  <c r="L128" i="10" s="1"/>
  <c r="J129" i="10"/>
  <c r="K129" i="10" s="1"/>
  <c r="L129" i="10" s="1"/>
  <c r="J130" i="10"/>
  <c r="K130" i="10" s="1"/>
  <c r="L130" i="10" s="1"/>
  <c r="J131" i="10"/>
  <c r="K131" i="10" s="1"/>
  <c r="L131" i="10" s="1"/>
  <c r="J132" i="10"/>
  <c r="K132" i="10" s="1"/>
  <c r="L132" i="10" s="1"/>
  <c r="J133" i="10"/>
  <c r="K133" i="10" s="1"/>
  <c r="L133" i="10" s="1"/>
  <c r="J134" i="10"/>
  <c r="K134" i="10" s="1"/>
  <c r="L134" i="10" s="1"/>
  <c r="J135" i="10"/>
  <c r="K135" i="10" s="1"/>
  <c r="L135" i="10" s="1"/>
  <c r="J136" i="10"/>
  <c r="K136" i="10" s="1"/>
  <c r="L136" i="10" s="1"/>
  <c r="J137" i="10"/>
  <c r="K137" i="10" s="1"/>
  <c r="L137" i="10" s="1"/>
  <c r="J138" i="10"/>
  <c r="K138" i="10" s="1"/>
  <c r="L138" i="10" s="1"/>
  <c r="J139" i="10"/>
  <c r="K139" i="10" s="1"/>
  <c r="L139" i="10" s="1"/>
  <c r="J140" i="10"/>
  <c r="K140" i="10" s="1"/>
  <c r="L140" i="10" s="1"/>
  <c r="J141" i="10"/>
  <c r="K141" i="10" s="1"/>
  <c r="L141" i="10" s="1"/>
  <c r="J142" i="10"/>
  <c r="K142" i="10" s="1"/>
  <c r="L142" i="10" s="1"/>
  <c r="J143" i="10"/>
  <c r="K143" i="10" s="1"/>
  <c r="L143" i="10" s="1"/>
  <c r="J144" i="10"/>
  <c r="K144" i="10" s="1"/>
  <c r="L144" i="10" s="1"/>
  <c r="J145" i="10"/>
  <c r="K145" i="10" s="1"/>
  <c r="L145" i="10" s="1"/>
  <c r="J146" i="10"/>
  <c r="K146" i="10" s="1"/>
  <c r="L146" i="10" s="1"/>
  <c r="J147" i="10"/>
  <c r="K147" i="10" s="1"/>
  <c r="L147" i="10" s="1"/>
  <c r="J148" i="10"/>
  <c r="K148" i="10" s="1"/>
  <c r="L148" i="10" s="1"/>
  <c r="J149" i="10"/>
  <c r="K149" i="10" s="1"/>
  <c r="L149" i="10" s="1"/>
  <c r="J150" i="10"/>
  <c r="K150" i="10" s="1"/>
  <c r="L150" i="10" s="1"/>
  <c r="J151" i="10"/>
  <c r="K151" i="10" s="1"/>
  <c r="L151" i="10" s="1"/>
  <c r="J152" i="10"/>
  <c r="K152" i="10" s="1"/>
  <c r="L152" i="10" s="1"/>
  <c r="J153" i="10"/>
  <c r="K153" i="10" s="1"/>
  <c r="L153" i="10" s="1"/>
  <c r="J154" i="10"/>
  <c r="K154" i="10" s="1"/>
  <c r="L154" i="10" s="1"/>
  <c r="J155" i="10"/>
  <c r="K155" i="10" s="1"/>
  <c r="L155" i="10" s="1"/>
  <c r="J156" i="10"/>
  <c r="K156" i="10" s="1"/>
  <c r="L156" i="10" s="1"/>
  <c r="J158" i="10"/>
  <c r="K158" i="10" s="1"/>
  <c r="L158" i="10" s="1"/>
  <c r="J159" i="10"/>
  <c r="K159" i="10" s="1"/>
  <c r="L159" i="10" s="1"/>
  <c r="J160" i="10"/>
  <c r="K160" i="10" s="1"/>
  <c r="L160" i="10" s="1"/>
  <c r="J161" i="10"/>
  <c r="K161" i="10" s="1"/>
  <c r="L161" i="10" s="1"/>
  <c r="J162" i="10"/>
  <c r="K162" i="10" s="1"/>
  <c r="L162" i="10" s="1"/>
  <c r="J163" i="10"/>
  <c r="K163" i="10" s="1"/>
  <c r="L163" i="10" s="1"/>
  <c r="J164" i="10"/>
  <c r="K164" i="10" s="1"/>
  <c r="L164" i="10" s="1"/>
  <c r="J165" i="10"/>
  <c r="K165" i="10" s="1"/>
  <c r="L165" i="10" s="1"/>
  <c r="J169" i="10"/>
  <c r="K169" i="10" s="1"/>
  <c r="L169" i="10" s="1"/>
  <c r="J170" i="10"/>
  <c r="K170" i="10" s="1"/>
  <c r="L170" i="10" s="1"/>
  <c r="J171" i="10"/>
  <c r="K171" i="10" s="1"/>
  <c r="L171" i="10" s="1"/>
  <c r="J172" i="10"/>
  <c r="K172" i="10" s="1"/>
  <c r="L172" i="10" s="1"/>
  <c r="J173" i="10"/>
  <c r="K173" i="10" s="1"/>
  <c r="L173" i="10" s="1"/>
  <c r="J174" i="10"/>
  <c r="K174" i="10" s="1"/>
  <c r="L174" i="10" s="1"/>
  <c r="J175" i="10"/>
  <c r="K175" i="10" s="1"/>
  <c r="L175" i="10" s="1"/>
  <c r="J176" i="10"/>
  <c r="K176" i="10" s="1"/>
  <c r="L176" i="10" s="1"/>
  <c r="J177" i="10"/>
  <c r="K177" i="10" s="1"/>
  <c r="L177" i="10" s="1"/>
  <c r="J178" i="10"/>
  <c r="K178" i="10" s="1"/>
  <c r="L178" i="10" s="1"/>
  <c r="J179" i="10"/>
  <c r="K179" i="10" s="1"/>
  <c r="L179" i="10" s="1"/>
  <c r="J180" i="10"/>
  <c r="K180" i="10" s="1"/>
  <c r="L180" i="10" s="1"/>
  <c r="J181" i="10"/>
  <c r="K181" i="10" s="1"/>
  <c r="L181" i="10" s="1"/>
  <c r="J182" i="10"/>
  <c r="K182" i="10" s="1"/>
  <c r="L182" i="10" s="1"/>
  <c r="J183" i="10"/>
  <c r="K183" i="10" s="1"/>
  <c r="L183" i="10" s="1"/>
  <c r="J184" i="10"/>
  <c r="K184" i="10" s="1"/>
  <c r="L184" i="10" s="1"/>
  <c r="J185" i="10"/>
  <c r="K185" i="10" s="1"/>
  <c r="L185" i="10" s="1"/>
  <c r="J186" i="10"/>
  <c r="K186" i="10" s="1"/>
  <c r="L186" i="10" s="1"/>
  <c r="J187" i="10"/>
  <c r="K187" i="10" s="1"/>
  <c r="L187" i="10" s="1"/>
  <c r="J188" i="10"/>
  <c r="K188" i="10" s="1"/>
  <c r="L188" i="10" s="1"/>
  <c r="J189" i="10"/>
  <c r="K189" i="10" s="1"/>
  <c r="L189" i="10" s="1"/>
  <c r="J190" i="10"/>
  <c r="K190" i="10" s="1"/>
  <c r="L190" i="10" s="1"/>
  <c r="J191" i="10"/>
  <c r="K191" i="10" s="1"/>
  <c r="L191" i="10" s="1"/>
  <c r="J192" i="10"/>
  <c r="K192" i="10" s="1"/>
  <c r="L192" i="10" s="1"/>
  <c r="J193" i="10"/>
  <c r="K193" i="10" s="1"/>
  <c r="L193" i="10" s="1"/>
  <c r="J194" i="10"/>
  <c r="K194" i="10" s="1"/>
  <c r="L194" i="10" s="1"/>
  <c r="J195" i="10"/>
  <c r="K195" i="10" s="1"/>
  <c r="L195" i="10" s="1"/>
  <c r="J196" i="10"/>
  <c r="K196" i="10" s="1"/>
  <c r="L196" i="10" s="1"/>
  <c r="J197" i="10"/>
  <c r="K197" i="10" s="1"/>
  <c r="L197" i="10" s="1"/>
  <c r="J198" i="10"/>
  <c r="K198" i="10" s="1"/>
  <c r="L198" i="10" s="1"/>
  <c r="J199" i="10"/>
  <c r="K199" i="10" s="1"/>
  <c r="L199" i="10" s="1"/>
  <c r="J200" i="10"/>
  <c r="K200" i="10" s="1"/>
  <c r="L200" i="10" s="1"/>
  <c r="J201" i="10"/>
  <c r="K201" i="10" s="1"/>
  <c r="L201" i="10" s="1"/>
  <c r="J202" i="10"/>
  <c r="K202" i="10" s="1"/>
  <c r="L202" i="10" s="1"/>
  <c r="J203" i="10"/>
  <c r="K203" i="10" s="1"/>
  <c r="L203" i="10" s="1"/>
  <c r="J204" i="10"/>
  <c r="K204" i="10" s="1"/>
  <c r="L204" i="10" s="1"/>
  <c r="J205" i="10"/>
  <c r="K205" i="10" s="1"/>
  <c r="L205" i="10" s="1"/>
  <c r="J206" i="10"/>
  <c r="K206" i="10" s="1"/>
  <c r="L206" i="10" s="1"/>
  <c r="J207" i="10"/>
  <c r="K207" i="10" s="1"/>
  <c r="L207" i="10" s="1"/>
  <c r="J208" i="10"/>
  <c r="K208" i="10" s="1"/>
  <c r="L208" i="10" s="1"/>
  <c r="J209" i="10"/>
  <c r="K209" i="10" s="1"/>
  <c r="L209" i="10" s="1"/>
  <c r="J210" i="10"/>
  <c r="K210" i="10" s="1"/>
  <c r="L210" i="10" s="1"/>
  <c r="J211" i="10"/>
  <c r="K211" i="10" s="1"/>
  <c r="L211" i="10" s="1"/>
  <c r="J212" i="10"/>
  <c r="K212" i="10" s="1"/>
  <c r="L212" i="10" s="1"/>
  <c r="J213" i="10"/>
  <c r="K213" i="10" s="1"/>
  <c r="L213" i="10" s="1"/>
  <c r="J214" i="10"/>
  <c r="K214" i="10" s="1"/>
  <c r="L214" i="10" s="1"/>
  <c r="J215" i="10"/>
  <c r="K215" i="10" s="1"/>
  <c r="L215" i="10" s="1"/>
  <c r="J216" i="10"/>
  <c r="K216" i="10" s="1"/>
  <c r="L216" i="10" s="1"/>
  <c r="J218" i="10"/>
  <c r="K218" i="10" s="1"/>
  <c r="L218" i="10" s="1"/>
  <c r="J219" i="10"/>
  <c r="K219" i="10" s="1"/>
  <c r="L219" i="10" s="1"/>
  <c r="J220" i="10"/>
  <c r="K220" i="10" s="1"/>
  <c r="L220" i="10" s="1"/>
  <c r="J221" i="10"/>
  <c r="K221" i="10" s="1"/>
  <c r="L221" i="10" s="1"/>
  <c r="J222" i="10"/>
  <c r="K222" i="10" s="1"/>
  <c r="L222" i="10" s="1"/>
  <c r="J223" i="10"/>
  <c r="K223" i="10" s="1"/>
  <c r="L223" i="10" s="1"/>
  <c r="J224" i="10"/>
  <c r="K224" i="10" s="1"/>
  <c r="L224" i="10" s="1"/>
  <c r="J225" i="10"/>
  <c r="K225" i="10" s="1"/>
  <c r="L225" i="10" s="1"/>
  <c r="J226" i="10"/>
  <c r="K226" i="10" s="1"/>
  <c r="L226" i="10" s="1"/>
  <c r="J227" i="10"/>
  <c r="K227" i="10" s="1"/>
  <c r="L227" i="10" s="1"/>
  <c r="J228" i="10"/>
  <c r="K228" i="10" s="1"/>
  <c r="L228" i="10" s="1"/>
  <c r="J229" i="10"/>
  <c r="K229" i="10" s="1"/>
  <c r="L229" i="10" s="1"/>
  <c r="J230" i="10"/>
  <c r="K230" i="10" s="1"/>
  <c r="L230" i="10" s="1"/>
  <c r="J231" i="10"/>
  <c r="K231" i="10" s="1"/>
  <c r="L231" i="10" s="1"/>
  <c r="J232" i="10"/>
  <c r="K232" i="10" s="1"/>
  <c r="L232" i="10" s="1"/>
  <c r="J233" i="10"/>
  <c r="K233" i="10" s="1"/>
  <c r="L233" i="10" s="1"/>
  <c r="J234" i="10"/>
  <c r="K234" i="10" s="1"/>
  <c r="L234" i="10" s="1"/>
  <c r="J235" i="10"/>
  <c r="K235" i="10" s="1"/>
  <c r="L235" i="10" s="1"/>
  <c r="J236" i="10"/>
  <c r="K236" i="10" s="1"/>
  <c r="L236" i="10" s="1"/>
  <c r="J237" i="10"/>
  <c r="K237" i="10" s="1"/>
  <c r="L237" i="10" s="1"/>
  <c r="J238" i="10"/>
  <c r="K238" i="10" s="1"/>
  <c r="L238" i="10" s="1"/>
  <c r="J239" i="10"/>
  <c r="K239" i="10" s="1"/>
  <c r="L239" i="10" s="1"/>
  <c r="J240" i="10"/>
  <c r="K240" i="10" s="1"/>
  <c r="L240" i="10" s="1"/>
  <c r="J241" i="10"/>
  <c r="K241" i="10" s="1"/>
  <c r="L241" i="10" s="1"/>
  <c r="J242" i="10"/>
  <c r="K242" i="10" s="1"/>
  <c r="L242" i="10" s="1"/>
  <c r="J243" i="10"/>
  <c r="K243" i="10" s="1"/>
  <c r="L243" i="10" s="1"/>
  <c r="J244" i="10"/>
  <c r="K244" i="10" s="1"/>
  <c r="L244" i="10" s="1"/>
  <c r="J245" i="10"/>
  <c r="K245" i="10" s="1"/>
  <c r="L245" i="10" s="1"/>
  <c r="J246" i="10"/>
  <c r="K246" i="10" s="1"/>
  <c r="L246" i="10" s="1"/>
  <c r="J247" i="10"/>
  <c r="K247" i="10" s="1"/>
  <c r="L247" i="10" s="1"/>
  <c r="J248" i="10"/>
  <c r="K248" i="10" s="1"/>
  <c r="L248" i="10" s="1"/>
  <c r="J249" i="10"/>
  <c r="K249" i="10" s="1"/>
  <c r="L249" i="10" s="1"/>
  <c r="J250" i="10"/>
  <c r="K250" i="10" s="1"/>
  <c r="L250" i="10" s="1"/>
  <c r="J252" i="10"/>
  <c r="K252" i="10" s="1"/>
  <c r="L252" i="10" s="1"/>
  <c r="J253" i="10"/>
  <c r="K253" i="10" s="1"/>
  <c r="L253" i="10" s="1"/>
  <c r="J254" i="10"/>
  <c r="K254" i="10" s="1"/>
  <c r="L254" i="10" s="1"/>
  <c r="J255" i="10"/>
  <c r="K255" i="10" s="1"/>
  <c r="L255" i="10" s="1"/>
  <c r="J256" i="10"/>
  <c r="K256" i="10" s="1"/>
  <c r="L256" i="10" s="1"/>
  <c r="J257" i="10"/>
  <c r="K257" i="10" s="1"/>
  <c r="L257" i="10" s="1"/>
  <c r="J258" i="10"/>
  <c r="K258" i="10" s="1"/>
  <c r="L258" i="10" s="1"/>
  <c r="J259" i="10"/>
  <c r="K259" i="10" s="1"/>
  <c r="L259" i="10" s="1"/>
  <c r="J260" i="10"/>
  <c r="K260" i="10" s="1"/>
  <c r="L260" i="10" s="1"/>
  <c r="J261" i="10"/>
  <c r="K261" i="10" s="1"/>
  <c r="L261" i="10" s="1"/>
  <c r="J262" i="10"/>
  <c r="K262" i="10" s="1"/>
  <c r="L262" i="10" s="1"/>
  <c r="J263" i="10"/>
  <c r="K263" i="10" s="1"/>
  <c r="L263" i="10" s="1"/>
  <c r="J271" i="10"/>
  <c r="K271" i="10" s="1"/>
  <c r="L271" i="10" s="1"/>
  <c r="J272" i="10"/>
  <c r="K272" i="10" s="1"/>
  <c r="L272" i="10" s="1"/>
  <c r="J273" i="10"/>
  <c r="K273" i="10" s="1"/>
  <c r="L273" i="10" s="1"/>
  <c r="J274" i="10"/>
  <c r="K274" i="10" s="1"/>
  <c r="L274" i="10" s="1"/>
  <c r="J275" i="10"/>
  <c r="K275" i="10" s="1"/>
  <c r="L275" i="10" s="1"/>
  <c r="J276" i="10"/>
  <c r="K276" i="10" s="1"/>
  <c r="L276" i="10" s="1"/>
  <c r="J277" i="10"/>
  <c r="K277" i="10" s="1"/>
  <c r="L277" i="10" s="1"/>
  <c r="J278" i="10"/>
  <c r="K278" i="10" s="1"/>
  <c r="L278" i="10" s="1"/>
  <c r="J279" i="10"/>
  <c r="K279" i="10" s="1"/>
  <c r="L279" i="10" s="1"/>
  <c r="J2" i="10"/>
  <c r="K2" i="10" s="1"/>
  <c r="L2" i="10" s="1"/>
  <c r="C4" i="16" l="1"/>
  <c r="C5" i="16" s="1"/>
  <c r="C6" i="16" s="1"/>
  <c r="C7" i="16" s="1"/>
  <c r="C8" i="16" s="1"/>
  <c r="C9" i="16" s="1"/>
  <c r="C10" i="16" s="1"/>
  <c r="C11" i="16" s="1"/>
  <c r="J902" i="4" l="1"/>
  <c r="F907" i="13"/>
  <c r="F908" i="13"/>
  <c r="F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62" i="13"/>
  <c r="F163" i="13"/>
  <c r="F164" i="13"/>
  <c r="F165" i="13"/>
  <c r="F166" i="13"/>
  <c r="F167" i="13"/>
  <c r="F168" i="13"/>
  <c r="F169" i="13"/>
  <c r="F170" i="13"/>
  <c r="F171" i="13"/>
  <c r="F172" i="13"/>
  <c r="F173" i="13"/>
  <c r="F174" i="13"/>
  <c r="F175" i="13"/>
  <c r="F176" i="13"/>
  <c r="F177" i="13"/>
  <c r="F178" i="13"/>
  <c r="F179" i="13"/>
  <c r="F180" i="13"/>
  <c r="F181" i="13"/>
  <c r="F182" i="13"/>
  <c r="F183" i="13"/>
  <c r="F184" i="13"/>
  <c r="F185" i="13"/>
  <c r="F186" i="13"/>
  <c r="F187" i="13"/>
  <c r="F188" i="13"/>
  <c r="F189" i="13"/>
  <c r="F190" i="13"/>
  <c r="F191" i="13"/>
  <c r="F192" i="13"/>
  <c r="F193" i="13"/>
  <c r="F194" i="13"/>
  <c r="F195" i="13"/>
  <c r="F196" i="13"/>
  <c r="F197" i="13"/>
  <c r="F198" i="13"/>
  <c r="F199" i="13"/>
  <c r="F200" i="13"/>
  <c r="F201" i="13"/>
  <c r="F202" i="13"/>
  <c r="F203" i="13"/>
  <c r="F204" i="13"/>
  <c r="F205" i="13"/>
  <c r="F206" i="13"/>
  <c r="F207" i="13"/>
  <c r="F208" i="13"/>
  <c r="F209" i="13"/>
  <c r="F210" i="13"/>
  <c r="F211" i="13"/>
  <c r="F212" i="13"/>
  <c r="F213" i="13"/>
  <c r="F214" i="13"/>
  <c r="F215" i="13"/>
  <c r="F216" i="13"/>
  <c r="F217" i="13"/>
  <c r="F218" i="13"/>
  <c r="F219" i="13"/>
  <c r="F220" i="13"/>
  <c r="F221" i="13"/>
  <c r="F222" i="13"/>
  <c r="F223" i="13"/>
  <c r="F224" i="13"/>
  <c r="F225" i="13"/>
  <c r="F226" i="13"/>
  <c r="F227" i="13"/>
  <c r="F228" i="13"/>
  <c r="F229" i="13"/>
  <c r="F230" i="13"/>
  <c r="F231" i="13"/>
  <c r="F232" i="13"/>
  <c r="F233" i="13"/>
  <c r="F234" i="13"/>
  <c r="F235" i="13"/>
  <c r="F236" i="13"/>
  <c r="F237" i="13"/>
  <c r="F238" i="13"/>
  <c r="F239" i="13"/>
  <c r="F240" i="13"/>
  <c r="F241" i="13"/>
  <c r="F242" i="13"/>
  <c r="F243" i="13"/>
  <c r="F244" i="13"/>
  <c r="F245" i="13"/>
  <c r="F246" i="13"/>
  <c r="F247" i="13"/>
  <c r="F248" i="13"/>
  <c r="F249" i="13"/>
  <c r="F250" i="13"/>
  <c r="F251" i="13"/>
  <c r="F252" i="13"/>
  <c r="F253" i="13"/>
  <c r="F254" i="13"/>
  <c r="F255" i="13"/>
  <c r="F256" i="13"/>
  <c r="F257" i="13"/>
  <c r="F258" i="13"/>
  <c r="F259" i="13"/>
  <c r="F260" i="13"/>
  <c r="F261" i="13"/>
  <c r="F262" i="13"/>
  <c r="F263" i="13"/>
  <c r="F264" i="13"/>
  <c r="F265" i="13"/>
  <c r="F266" i="13"/>
  <c r="F267" i="13"/>
  <c r="F268" i="13"/>
  <c r="F269" i="13"/>
  <c r="F270" i="13"/>
  <c r="F271" i="13"/>
  <c r="F272" i="13"/>
  <c r="F273" i="13"/>
  <c r="F274" i="13"/>
  <c r="F275" i="13"/>
  <c r="F276" i="13"/>
  <c r="F277" i="13"/>
  <c r="F278" i="13"/>
  <c r="F279" i="13"/>
  <c r="F280" i="13"/>
  <c r="F281" i="13"/>
  <c r="F282" i="13"/>
  <c r="F283" i="13"/>
  <c r="F284" i="13"/>
  <c r="F285" i="13"/>
  <c r="F286" i="13"/>
  <c r="F287" i="13"/>
  <c r="F288" i="13"/>
  <c r="F289" i="13"/>
  <c r="F290" i="13"/>
  <c r="F291" i="13"/>
  <c r="F292" i="13"/>
  <c r="F293" i="13"/>
  <c r="F294" i="13"/>
  <c r="F295" i="13"/>
  <c r="F296" i="13"/>
  <c r="F297" i="13"/>
  <c r="F298" i="13"/>
  <c r="F299" i="13"/>
  <c r="F300" i="13"/>
  <c r="F301" i="13"/>
  <c r="F302" i="13"/>
  <c r="F303" i="13"/>
  <c r="F304" i="13"/>
  <c r="F305" i="13"/>
  <c r="F306" i="13"/>
  <c r="F307" i="13"/>
  <c r="F308" i="13"/>
  <c r="F309" i="13"/>
  <c r="F310" i="13"/>
  <c r="F311" i="13"/>
  <c r="F312" i="13"/>
  <c r="F313" i="13"/>
  <c r="F314" i="13"/>
  <c r="F315" i="13"/>
  <c r="F316" i="13"/>
  <c r="F317" i="13"/>
  <c r="F318" i="13"/>
  <c r="F319" i="13"/>
  <c r="F320" i="13"/>
  <c r="F321" i="13"/>
  <c r="F322" i="13"/>
  <c r="F323" i="13"/>
  <c r="F324" i="13"/>
  <c r="F325" i="13"/>
  <c r="F326" i="13"/>
  <c r="F327" i="13"/>
  <c r="F328" i="13"/>
  <c r="F329" i="13"/>
  <c r="F330" i="13"/>
  <c r="F331" i="13"/>
  <c r="F332" i="13"/>
  <c r="F333" i="13"/>
  <c r="F334" i="13"/>
  <c r="F335" i="13"/>
  <c r="F336" i="13"/>
  <c r="F337" i="13"/>
  <c r="F338" i="13"/>
  <c r="F339" i="13"/>
  <c r="F340" i="13"/>
  <c r="F341" i="13"/>
  <c r="F342" i="13"/>
  <c r="F343" i="13"/>
  <c r="F344" i="13"/>
  <c r="F345" i="13"/>
  <c r="F346" i="13"/>
  <c r="F347" i="13"/>
  <c r="F348" i="13"/>
  <c r="F349" i="13"/>
  <c r="F350" i="13"/>
  <c r="F351" i="13"/>
  <c r="F352" i="13"/>
  <c r="F353" i="13"/>
  <c r="F354" i="13"/>
  <c r="F355" i="13"/>
  <c r="F356" i="13"/>
  <c r="F357" i="13"/>
  <c r="F358" i="13"/>
  <c r="F359" i="13"/>
  <c r="F360" i="13"/>
  <c r="F361" i="13"/>
  <c r="F362" i="13"/>
  <c r="F363" i="13"/>
  <c r="F364" i="13"/>
  <c r="F365" i="13"/>
  <c r="F366" i="13"/>
  <c r="F367" i="13"/>
  <c r="F368" i="13"/>
  <c r="F369" i="13"/>
  <c r="F370" i="13"/>
  <c r="F371" i="13"/>
  <c r="F372" i="13"/>
  <c r="F373" i="13"/>
  <c r="F374" i="13"/>
  <c r="F375" i="13"/>
  <c r="F376" i="13"/>
  <c r="F377" i="13"/>
  <c r="F378" i="13"/>
  <c r="F379" i="13"/>
  <c r="F380" i="13"/>
  <c r="F381" i="13"/>
  <c r="F382" i="13"/>
  <c r="F383" i="13"/>
  <c r="F384" i="13"/>
  <c r="F385" i="13"/>
  <c r="F386" i="13"/>
  <c r="F387" i="13"/>
  <c r="F388" i="13"/>
  <c r="F389" i="13"/>
  <c r="F390" i="13"/>
  <c r="F391" i="13"/>
  <c r="F392" i="13"/>
  <c r="F393" i="13"/>
  <c r="F394" i="13"/>
  <c r="F395" i="13"/>
  <c r="F396" i="13"/>
  <c r="F397" i="13"/>
  <c r="F398" i="13"/>
  <c r="F399" i="13"/>
  <c r="F400" i="13"/>
  <c r="F401" i="13"/>
  <c r="F402" i="13"/>
  <c r="F403" i="13"/>
  <c r="F404" i="13"/>
  <c r="F405" i="13"/>
  <c r="F406" i="13"/>
  <c r="F407" i="13"/>
  <c r="F408" i="13"/>
  <c r="F409" i="13"/>
  <c r="F410" i="13"/>
  <c r="F411" i="13"/>
  <c r="F412" i="13"/>
  <c r="F413" i="13"/>
  <c r="F414" i="13"/>
  <c r="F415" i="13"/>
  <c r="F416" i="13"/>
  <c r="F417" i="13"/>
  <c r="F418" i="13"/>
  <c r="F419" i="13"/>
  <c r="F420" i="13"/>
  <c r="F421" i="13"/>
  <c r="F422" i="13"/>
  <c r="F423" i="13"/>
  <c r="F424" i="13"/>
  <c r="F425" i="13"/>
  <c r="F426" i="13"/>
  <c r="F427" i="13"/>
  <c r="F428" i="13"/>
  <c r="F429" i="13"/>
  <c r="F430" i="13"/>
  <c r="F431" i="13"/>
  <c r="F432" i="13"/>
  <c r="F433" i="13"/>
  <c r="F434" i="13"/>
  <c r="F435" i="13"/>
  <c r="F436" i="13"/>
  <c r="F437" i="13"/>
  <c r="F438" i="13"/>
  <c r="F439" i="13"/>
  <c r="F440" i="13"/>
  <c r="F441" i="13"/>
  <c r="F442" i="13"/>
  <c r="F443" i="13"/>
  <c r="F444" i="13"/>
  <c r="F445" i="13"/>
  <c r="F446" i="13"/>
  <c r="F447" i="13"/>
  <c r="F448" i="13"/>
  <c r="F449" i="13"/>
  <c r="F450" i="13"/>
  <c r="F451" i="13"/>
  <c r="F452" i="13"/>
  <c r="F453" i="13"/>
  <c r="F454" i="13"/>
  <c r="F455" i="13"/>
  <c r="F456" i="13"/>
  <c r="F457" i="13"/>
  <c r="F458" i="13"/>
  <c r="F459" i="13"/>
  <c r="F460" i="13"/>
  <c r="F461" i="13"/>
  <c r="F462" i="13"/>
  <c r="F463" i="13"/>
  <c r="F464" i="13"/>
  <c r="F465" i="13"/>
  <c r="F466" i="13"/>
  <c r="F467" i="13"/>
  <c r="F468" i="13"/>
  <c r="F469" i="13"/>
  <c r="F470" i="13"/>
  <c r="F471" i="13"/>
  <c r="F472" i="13"/>
  <c r="F473" i="13"/>
  <c r="F474" i="13"/>
  <c r="F475" i="13"/>
  <c r="F476" i="13"/>
  <c r="F477" i="13"/>
  <c r="F478" i="13"/>
  <c r="F479" i="13"/>
  <c r="F480" i="13"/>
  <c r="F481" i="13"/>
  <c r="F482" i="13"/>
  <c r="F483" i="13"/>
  <c r="F484" i="13"/>
  <c r="F485" i="13"/>
  <c r="F486" i="13"/>
  <c r="F487" i="13"/>
  <c r="F488" i="13"/>
  <c r="F489" i="13"/>
  <c r="F490" i="13"/>
  <c r="F491" i="13"/>
  <c r="F492" i="13"/>
  <c r="F493" i="13"/>
  <c r="F494" i="13"/>
  <c r="F495" i="13"/>
  <c r="F496" i="13"/>
  <c r="F497" i="13"/>
  <c r="F498" i="13"/>
  <c r="F499" i="13"/>
  <c r="F500" i="13"/>
  <c r="F501" i="13"/>
  <c r="F502" i="13"/>
  <c r="F503" i="13"/>
  <c r="F504" i="13"/>
  <c r="F505" i="13"/>
  <c r="F506" i="13"/>
  <c r="F507" i="13"/>
  <c r="F508" i="13"/>
  <c r="F509" i="13"/>
  <c r="F510" i="13"/>
  <c r="F511" i="13"/>
  <c r="F512" i="13"/>
  <c r="F513" i="13"/>
  <c r="F514" i="13"/>
  <c r="F515" i="13"/>
  <c r="F516" i="13"/>
  <c r="F517" i="13"/>
  <c r="F518" i="13"/>
  <c r="F519" i="13"/>
  <c r="F520" i="13"/>
  <c r="F521" i="13"/>
  <c r="F522" i="13"/>
  <c r="F523" i="13"/>
  <c r="F524" i="13"/>
  <c r="F525" i="13"/>
  <c r="F526" i="13"/>
  <c r="F527" i="13"/>
  <c r="F528" i="13"/>
  <c r="F529" i="13"/>
  <c r="F530" i="13"/>
  <c r="F531" i="13"/>
  <c r="F532" i="13"/>
  <c r="F533" i="13"/>
  <c r="F534" i="13"/>
  <c r="F535" i="13"/>
  <c r="F536" i="13"/>
  <c r="F537" i="13"/>
  <c r="F538" i="13"/>
  <c r="F539" i="13"/>
  <c r="F540" i="13"/>
  <c r="F541" i="13"/>
  <c r="F542" i="13"/>
  <c r="F543" i="13"/>
  <c r="F544" i="13"/>
  <c r="F545" i="13"/>
  <c r="F546" i="13"/>
  <c r="F547" i="13"/>
  <c r="F548" i="13"/>
  <c r="F549" i="13"/>
  <c r="F550" i="13"/>
  <c r="F551" i="13"/>
  <c r="F552" i="13"/>
  <c r="F553" i="13"/>
  <c r="F554" i="13"/>
  <c r="F555" i="13"/>
  <c r="F556" i="13"/>
  <c r="F557" i="13"/>
  <c r="F558" i="13"/>
  <c r="F559" i="13"/>
  <c r="F560" i="13"/>
  <c r="F561" i="13"/>
  <c r="F562" i="13"/>
  <c r="F563" i="13"/>
  <c r="F564" i="13"/>
  <c r="F565" i="13"/>
  <c r="F566" i="13"/>
  <c r="F567" i="13"/>
  <c r="F568" i="13"/>
  <c r="F569" i="13"/>
  <c r="F570" i="13"/>
  <c r="F571" i="13"/>
  <c r="F572" i="13"/>
  <c r="F573" i="13"/>
  <c r="F574" i="13"/>
  <c r="F575" i="13"/>
  <c r="F576" i="13"/>
  <c r="F577" i="13"/>
  <c r="F578" i="13"/>
  <c r="F579" i="13"/>
  <c r="F580" i="13"/>
  <c r="F581" i="13"/>
  <c r="F582" i="13"/>
  <c r="F583" i="13"/>
  <c r="F584" i="13"/>
  <c r="F585" i="13"/>
  <c r="F586" i="13"/>
  <c r="F587" i="13"/>
  <c r="F588" i="13"/>
  <c r="F589" i="13"/>
  <c r="F590" i="13"/>
  <c r="F591" i="13"/>
  <c r="F592" i="13"/>
  <c r="F593" i="13"/>
  <c r="F594" i="13"/>
  <c r="F595" i="13"/>
  <c r="F596" i="13"/>
  <c r="F597" i="13"/>
  <c r="F598" i="13"/>
  <c r="F599" i="13"/>
  <c r="F600" i="13"/>
  <c r="F601" i="13"/>
  <c r="F602" i="13"/>
  <c r="F603" i="13"/>
  <c r="F604" i="13"/>
  <c r="F605" i="13"/>
  <c r="F606" i="13"/>
  <c r="F607" i="13"/>
  <c r="F608" i="13"/>
  <c r="F609" i="13"/>
  <c r="F610" i="13"/>
  <c r="F611" i="13"/>
  <c r="F612" i="13"/>
  <c r="F613" i="13"/>
  <c r="F614" i="13"/>
  <c r="F615" i="13"/>
  <c r="F616" i="13"/>
  <c r="F617" i="13"/>
  <c r="F618" i="13"/>
  <c r="F619" i="13"/>
  <c r="F620" i="13"/>
  <c r="F621" i="13"/>
  <c r="F622" i="13"/>
  <c r="F623" i="13"/>
  <c r="F624" i="13"/>
  <c r="F625" i="13"/>
  <c r="F626" i="13"/>
  <c r="F627" i="13"/>
  <c r="F628" i="13"/>
  <c r="F629" i="13"/>
  <c r="F630" i="13"/>
  <c r="F631" i="13"/>
  <c r="F632" i="13"/>
  <c r="F633" i="13"/>
  <c r="F634" i="13"/>
  <c r="F635" i="13"/>
  <c r="F636" i="13"/>
  <c r="F637" i="13"/>
  <c r="F638" i="13"/>
  <c r="F639" i="13"/>
  <c r="F640" i="13"/>
  <c r="F641" i="13"/>
  <c r="F642" i="13"/>
  <c r="F643" i="13"/>
  <c r="F644" i="13"/>
  <c r="F645" i="13"/>
  <c r="F646" i="13"/>
  <c r="F647" i="13"/>
  <c r="F648" i="13"/>
  <c r="F649" i="13"/>
  <c r="F650" i="13"/>
  <c r="F651" i="13"/>
  <c r="F652" i="13"/>
  <c r="F653" i="13"/>
  <c r="F654" i="13"/>
  <c r="F655" i="13"/>
  <c r="F656" i="13"/>
  <c r="F657" i="13"/>
  <c r="F658" i="13"/>
  <c r="F659" i="13"/>
  <c r="F660" i="13"/>
  <c r="F661" i="13"/>
  <c r="F662" i="13"/>
  <c r="F663" i="13"/>
  <c r="F664" i="13"/>
  <c r="F665" i="13"/>
  <c r="F666" i="13"/>
  <c r="F667" i="13"/>
  <c r="F668" i="13"/>
  <c r="F669" i="13"/>
  <c r="F670" i="13"/>
  <c r="F671" i="13"/>
  <c r="F672" i="13"/>
  <c r="F673" i="13"/>
  <c r="F674" i="13"/>
  <c r="F675" i="13"/>
  <c r="F676" i="13"/>
  <c r="F677" i="13"/>
  <c r="F678" i="13"/>
  <c r="F679" i="13"/>
  <c r="F680" i="13"/>
  <c r="F681" i="13"/>
  <c r="F682" i="13"/>
  <c r="F683" i="13"/>
  <c r="F684" i="13"/>
  <c r="F685" i="13"/>
  <c r="F686" i="13"/>
  <c r="F687" i="13"/>
  <c r="F688" i="13"/>
  <c r="F689" i="13"/>
  <c r="F690" i="13"/>
  <c r="F691" i="13"/>
  <c r="F692" i="13"/>
  <c r="F693" i="13"/>
  <c r="F694" i="13"/>
  <c r="F695" i="13"/>
  <c r="F696" i="13"/>
  <c r="F697" i="13"/>
  <c r="F698" i="13"/>
  <c r="F699" i="13"/>
  <c r="F700" i="13"/>
  <c r="F701" i="13"/>
  <c r="F702" i="13"/>
  <c r="F703" i="13"/>
  <c r="F704" i="13"/>
  <c r="F705" i="13"/>
  <c r="F706" i="13"/>
  <c r="F707" i="13"/>
  <c r="F708" i="13"/>
  <c r="F709" i="13"/>
  <c r="F710" i="13"/>
  <c r="F711" i="13"/>
  <c r="F712" i="13"/>
  <c r="F713" i="13"/>
  <c r="F714" i="13"/>
  <c r="F715" i="13"/>
  <c r="F716" i="13"/>
  <c r="F717" i="13"/>
  <c r="F718" i="13"/>
  <c r="F719" i="13"/>
  <c r="F720" i="13"/>
  <c r="F721" i="13"/>
  <c r="F722" i="13"/>
  <c r="F723" i="13"/>
  <c r="F724" i="13"/>
  <c r="F725" i="13"/>
  <c r="F726" i="13"/>
  <c r="F727" i="13"/>
  <c r="F728" i="13"/>
  <c r="F729" i="13"/>
  <c r="F730" i="13"/>
  <c r="F731" i="13"/>
  <c r="F732" i="13"/>
  <c r="F733" i="13"/>
  <c r="F734" i="13"/>
  <c r="F735" i="13"/>
  <c r="F736" i="13"/>
  <c r="F737" i="13"/>
  <c r="F738" i="13"/>
  <c r="F739" i="13"/>
  <c r="F740" i="13"/>
  <c r="F741" i="13"/>
  <c r="F742" i="13"/>
  <c r="F743" i="13"/>
  <c r="F744" i="13"/>
  <c r="F745" i="13"/>
  <c r="F746" i="13"/>
  <c r="F747" i="13"/>
  <c r="F748" i="13"/>
  <c r="F749" i="13"/>
  <c r="F750" i="13"/>
  <c r="F751" i="13"/>
  <c r="F752" i="13"/>
  <c r="F753" i="13"/>
  <c r="F754" i="13"/>
  <c r="F755" i="13"/>
  <c r="F756" i="13"/>
  <c r="F757" i="13"/>
  <c r="F758" i="13"/>
  <c r="F759" i="13"/>
  <c r="F760" i="13"/>
  <c r="F761" i="13"/>
  <c r="F762" i="13"/>
  <c r="F763" i="13"/>
  <c r="F764" i="13"/>
  <c r="F765" i="13"/>
  <c r="F766" i="13"/>
  <c r="F767" i="13"/>
  <c r="F768" i="13"/>
  <c r="F769" i="13"/>
  <c r="F770" i="13"/>
  <c r="F771" i="13"/>
  <c r="F772" i="13"/>
  <c r="F773" i="13"/>
  <c r="F774" i="13"/>
  <c r="F775" i="13"/>
  <c r="F776" i="13"/>
  <c r="F777" i="13"/>
  <c r="F778" i="13"/>
  <c r="F779" i="13"/>
  <c r="F780" i="13"/>
  <c r="F781" i="13"/>
  <c r="F782" i="13"/>
  <c r="F783" i="13"/>
  <c r="F784" i="13"/>
  <c r="F785" i="13"/>
  <c r="F786" i="13"/>
  <c r="F787" i="13"/>
  <c r="F788" i="13"/>
  <c r="F789" i="13"/>
  <c r="F790" i="13"/>
  <c r="F791" i="13"/>
  <c r="F792" i="13"/>
  <c r="F793" i="13"/>
  <c r="F794" i="13"/>
  <c r="F795" i="13"/>
  <c r="F796" i="13"/>
  <c r="F797" i="13"/>
  <c r="F798" i="13"/>
  <c r="F799" i="13"/>
  <c r="F800" i="13"/>
  <c r="F801" i="13"/>
  <c r="F802" i="13"/>
  <c r="F803" i="13"/>
  <c r="F804" i="13"/>
  <c r="F805" i="13"/>
  <c r="F806" i="13"/>
  <c r="F807" i="13"/>
  <c r="F808" i="13"/>
  <c r="F809" i="13"/>
  <c r="F810" i="13"/>
  <c r="F811" i="13"/>
  <c r="F812" i="13"/>
  <c r="F813" i="13"/>
  <c r="F814" i="13"/>
  <c r="F815" i="13"/>
  <c r="F816" i="13"/>
  <c r="F817" i="13"/>
  <c r="F818" i="13"/>
  <c r="F819" i="13"/>
  <c r="F820" i="13"/>
  <c r="F821" i="13"/>
  <c r="F822" i="13"/>
  <c r="F823" i="13"/>
  <c r="F824" i="13"/>
  <c r="F825" i="13"/>
  <c r="F826" i="13"/>
  <c r="F827" i="13"/>
  <c r="F828" i="13"/>
  <c r="F829" i="13"/>
  <c r="F830" i="13"/>
  <c r="F831" i="13"/>
  <c r="F832" i="13"/>
  <c r="F833" i="13"/>
  <c r="F834" i="13"/>
  <c r="F835" i="13"/>
  <c r="F836" i="13"/>
  <c r="F837" i="13"/>
  <c r="F838" i="13"/>
  <c r="F839" i="13"/>
  <c r="F840" i="13"/>
  <c r="F841" i="13"/>
  <c r="F842" i="13"/>
  <c r="F843" i="13"/>
  <c r="F844" i="13"/>
  <c r="F845" i="13"/>
  <c r="F846" i="13"/>
  <c r="F847" i="13"/>
  <c r="F848" i="13"/>
  <c r="F849" i="13"/>
  <c r="F850" i="13"/>
  <c r="F851" i="13"/>
  <c r="F852" i="13"/>
  <c r="F853" i="13"/>
  <c r="F854" i="13"/>
  <c r="F855" i="13"/>
  <c r="F856" i="13"/>
  <c r="F857" i="13"/>
  <c r="F858" i="13"/>
  <c r="F859" i="13"/>
  <c r="F860" i="13"/>
  <c r="F861" i="13"/>
  <c r="F862" i="13"/>
  <c r="F863" i="13"/>
  <c r="F864" i="13"/>
  <c r="F865" i="13"/>
  <c r="F866" i="13"/>
  <c r="F867" i="13"/>
  <c r="F868" i="13"/>
  <c r="F869" i="13"/>
  <c r="F870" i="13"/>
  <c r="F871" i="13"/>
  <c r="F872" i="13"/>
  <c r="F873" i="13"/>
  <c r="F874" i="13"/>
  <c r="F875" i="13"/>
  <c r="F876" i="13"/>
  <c r="F877" i="13"/>
  <c r="F878" i="13"/>
  <c r="F879" i="13"/>
  <c r="F880" i="13"/>
  <c r="F881" i="13"/>
  <c r="F882" i="13"/>
  <c r="F883" i="13"/>
  <c r="F884" i="13"/>
  <c r="F885" i="13"/>
  <c r="F886" i="13"/>
  <c r="F887" i="13"/>
  <c r="F888" i="13"/>
  <c r="F889" i="13"/>
  <c r="F890" i="13"/>
  <c r="F891" i="13"/>
  <c r="F892" i="13"/>
  <c r="F893" i="13"/>
  <c r="F894" i="13"/>
  <c r="F895" i="13"/>
  <c r="F896" i="13"/>
  <c r="F897" i="13"/>
  <c r="F898" i="13"/>
  <c r="F899" i="13"/>
  <c r="F900" i="13"/>
  <c r="F901" i="13"/>
  <c r="F902" i="13"/>
  <c r="F903" i="13"/>
  <c r="F904" i="13"/>
  <c r="F905" i="13"/>
  <c r="F906" i="13"/>
  <c r="F2" i="13"/>
  <c r="E278" i="11" l="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E252" i="11"/>
  <c r="E251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2" i="11"/>
  <c r="F2" i="4"/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2" i="3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E680" i="2" l="1"/>
  <c r="E681" i="2"/>
  <c r="E678" i="2"/>
  <c r="E679" i="2"/>
  <c r="D681" i="2"/>
  <c r="D678" i="2"/>
  <c r="D679" i="2"/>
  <c r="D680" i="2"/>
  <c r="E672" i="2"/>
  <c r="E673" i="2"/>
  <c r="E674" i="2"/>
  <c r="E675" i="2"/>
  <c r="E676" i="2"/>
  <c r="E677" i="2"/>
  <c r="E671" i="2"/>
  <c r="D670" i="2"/>
  <c r="D671" i="2"/>
  <c r="D672" i="2"/>
  <c r="D673" i="2"/>
  <c r="D674" i="2"/>
  <c r="D675" i="2"/>
  <c r="D676" i="2"/>
  <c r="D677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E649" i="2"/>
  <c r="E650" i="2"/>
  <c r="E651" i="2"/>
  <c r="E652" i="2"/>
  <c r="E653" i="2"/>
  <c r="E654" i="2"/>
  <c r="E655" i="2"/>
  <c r="D649" i="2"/>
  <c r="D650" i="2"/>
  <c r="D651" i="2"/>
  <c r="D652" i="2"/>
  <c r="D653" i="2"/>
  <c r="D654" i="2"/>
  <c r="D655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E589" i="2"/>
  <c r="E587" i="2"/>
  <c r="E588" i="2"/>
  <c r="E590" i="2"/>
  <c r="E591" i="2"/>
  <c r="E592" i="2"/>
  <c r="E593" i="2"/>
  <c r="E594" i="2"/>
  <c r="E595" i="2"/>
  <c r="E596" i="2"/>
  <c r="E597" i="2"/>
  <c r="D588" i="2"/>
  <c r="D589" i="2"/>
  <c r="D590" i="2"/>
  <c r="D591" i="2"/>
  <c r="D592" i="2"/>
  <c r="D593" i="2"/>
  <c r="D594" i="2"/>
  <c r="D595" i="2"/>
  <c r="D596" i="2"/>
  <c r="D597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49" i="2"/>
  <c r="D554" i="2"/>
  <c r="D555" i="2"/>
  <c r="D556" i="2"/>
  <c r="D557" i="2"/>
  <c r="D558" i="2"/>
  <c r="D559" i="2"/>
  <c r="D560" i="2"/>
  <c r="D561" i="2"/>
  <c r="D562" i="2"/>
  <c r="D563" i="2"/>
  <c r="D564" i="2"/>
  <c r="D553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11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E353" i="2"/>
  <c r="E354" i="2"/>
  <c r="E355" i="2"/>
  <c r="E350" i="2"/>
  <c r="E351" i="2"/>
  <c r="E352" i="2"/>
  <c r="E345" i="2"/>
  <c r="E346" i="2"/>
  <c r="E347" i="2"/>
  <c r="E348" i="2"/>
  <c r="E349" i="2"/>
  <c r="D345" i="2"/>
  <c r="D346" i="2"/>
  <c r="D347" i="2"/>
  <c r="D348" i="2"/>
  <c r="D349" i="2"/>
  <c r="D350" i="2"/>
  <c r="D351" i="2"/>
  <c r="D352" i="2"/>
  <c r="D353" i="2"/>
  <c r="D354" i="2"/>
  <c r="D355" i="2"/>
  <c r="E338" i="2"/>
  <c r="E339" i="2"/>
  <c r="E340" i="2"/>
  <c r="E341" i="2"/>
  <c r="E342" i="2"/>
  <c r="E343" i="2"/>
  <c r="E344" i="2"/>
  <c r="E335" i="2"/>
  <c r="E336" i="2"/>
  <c r="E337" i="2"/>
  <c r="D335" i="2"/>
  <c r="D336" i="2"/>
  <c r="D337" i="2"/>
  <c r="D338" i="2"/>
  <c r="D339" i="2"/>
  <c r="D340" i="2"/>
  <c r="D341" i="2"/>
  <c r="D342" i="2"/>
  <c r="D343" i="2"/>
  <c r="D344" i="2"/>
  <c r="E328" i="2"/>
  <c r="E329" i="2"/>
  <c r="E330" i="2"/>
  <c r="E331" i="2"/>
  <c r="E332" i="2"/>
  <c r="E333" i="2"/>
  <c r="E334" i="2"/>
  <c r="D328" i="2"/>
  <c r="D329" i="2"/>
  <c r="D330" i="2"/>
  <c r="D331" i="2"/>
  <c r="D332" i="2"/>
  <c r="D333" i="2"/>
  <c r="D334" i="2"/>
  <c r="D324" i="2"/>
  <c r="D325" i="2"/>
  <c r="D326" i="2"/>
  <c r="D327" i="2"/>
  <c r="D323" i="2"/>
  <c r="E324" i="2"/>
  <c r="E325" i="2"/>
  <c r="E326" i="2"/>
  <c r="E327" i="2"/>
  <c r="E323" i="2"/>
  <c r="E322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293" i="2"/>
  <c r="E294" i="2"/>
  <c r="E295" i="2"/>
  <c r="E296" i="2"/>
  <c r="E297" i="2"/>
  <c r="E298" i="2"/>
  <c r="E299" i="2"/>
  <c r="E300" i="2"/>
  <c r="E301" i="2"/>
  <c r="E302" i="2"/>
  <c r="E303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E287" i="2"/>
  <c r="E288" i="2"/>
  <c r="E289" i="2"/>
  <c r="E290" i="2"/>
  <c r="E291" i="2"/>
  <c r="E292" i="2"/>
  <c r="D287" i="2"/>
  <c r="D288" i="2"/>
  <c r="D289" i="2"/>
  <c r="D290" i="2"/>
  <c r="D291" i="2"/>
  <c r="D292" i="2"/>
  <c r="D278" i="2"/>
  <c r="D279" i="2"/>
  <c r="D280" i="2"/>
  <c r="D281" i="2"/>
  <c r="D282" i="2"/>
  <c r="D283" i="2"/>
  <c r="D284" i="2"/>
  <c r="D285" i="2"/>
  <c r="D286" i="2"/>
  <c r="E278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9" i="2"/>
  <c r="E280" i="2"/>
  <c r="E281" i="2"/>
  <c r="E282" i="2"/>
  <c r="E283" i="2"/>
  <c r="E284" i="2"/>
  <c r="E285" i="2"/>
  <c r="E286" i="2"/>
  <c r="E220" i="2"/>
  <c r="E221" i="2"/>
  <c r="E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E209" i="2"/>
  <c r="E210" i="2"/>
  <c r="E211" i="2"/>
  <c r="E212" i="2"/>
  <c r="E213" i="2"/>
  <c r="E214" i="2"/>
  <c r="E215" i="2"/>
  <c r="E216" i="2"/>
  <c r="E217" i="2"/>
  <c r="E218" i="2"/>
  <c r="E219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41" i="2"/>
  <c r="E142" i="2"/>
  <c r="E143" i="2"/>
  <c r="E138" i="2"/>
  <c r="E139" i="2"/>
  <c r="E140" i="2"/>
  <c r="E134" i="2"/>
  <c r="E135" i="2"/>
  <c r="E136" i="2"/>
  <c r="E137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42" i="2"/>
  <c r="E43" i="2"/>
  <c r="E44" i="2"/>
  <c r="E45" i="2"/>
  <c r="E46" i="2"/>
  <c r="E47" i="2"/>
  <c r="E48" i="2"/>
  <c r="E49" i="2"/>
  <c r="E50" i="2"/>
  <c r="E51" i="2"/>
  <c r="E52" i="2"/>
  <c r="E53" i="2"/>
  <c r="E36" i="2"/>
  <c r="E37" i="2"/>
  <c r="E38" i="2"/>
  <c r="E39" i="2"/>
  <c r="E40" i="2"/>
  <c r="E41" i="2"/>
  <c r="E28" i="2"/>
  <c r="E29" i="2"/>
  <c r="E30" i="2"/>
  <c r="E31" i="2"/>
  <c r="E32" i="2"/>
  <c r="E33" i="2"/>
  <c r="E34" i="2"/>
  <c r="E35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7" i="2"/>
  <c r="E8" i="2"/>
  <c r="E9" i="2"/>
  <c r="E10" i="2"/>
  <c r="E11" i="2"/>
  <c r="E12" i="2"/>
  <c r="E13" i="2"/>
  <c r="E14" i="2"/>
  <c r="E3" i="2"/>
  <c r="E4" i="2"/>
  <c r="E5" i="2"/>
  <c r="E6" i="2"/>
  <c r="E2" i="2"/>
  <c r="D2" i="2"/>
  <c r="D172" i="2" l="1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70" i="2"/>
  <c r="D171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54" i="2"/>
  <c r="D55" i="2"/>
  <c r="D56" i="2"/>
  <c r="D57" i="2"/>
  <c r="D58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28" i="2"/>
  <c r="D29" i="2"/>
  <c r="D30" i="2"/>
  <c r="D31" i="2"/>
  <c r="D32" i="2"/>
  <c r="D33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</calcChain>
</file>

<file path=xl/comments1.xml><?xml version="1.0" encoding="utf-8"?>
<comments xmlns="http://schemas.openxmlformats.org/spreadsheetml/2006/main">
  <authors>
    <author>FANTINA ORELLANA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FANTINA ORELLANA:Retirado sin fecha de retiro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FANTINA ORELLANA:</t>
        </r>
        <r>
          <rPr>
            <sz val="9"/>
            <color indexed="81"/>
            <rFont val="Tahoma"/>
            <family val="2"/>
          </rPr>
          <t xml:space="preserve">
Retirado sin fecha de retiro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FANTINA ORELLANA:Retirado sin fecha de retiro</t>
        </r>
      </text>
    </comment>
  </commentList>
</comments>
</file>

<file path=xl/comments2.xml><?xml version="1.0" encoding="utf-8"?>
<comments xmlns="http://schemas.openxmlformats.org/spreadsheetml/2006/main">
  <authors>
    <author>FANTINA ORELLANA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FANTINA ORELLANA:Retirado sin fecha de retiro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FANTINA ORELLANA:</t>
        </r>
        <r>
          <rPr>
            <sz val="9"/>
            <color indexed="81"/>
            <rFont val="Tahoma"/>
            <family val="2"/>
          </rPr>
          <t xml:space="preserve">
Retirado sin fecha de retiro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FANTINA ORELLANA:Retirado sin fecha de retiro</t>
        </r>
      </text>
    </comment>
  </commentList>
</comments>
</file>

<file path=xl/sharedStrings.xml><?xml version="1.0" encoding="utf-8"?>
<sst xmlns="http://schemas.openxmlformats.org/spreadsheetml/2006/main" count="13041" uniqueCount="3406">
  <si>
    <t>1CCOMCCELC</t>
  </si>
  <si>
    <t>1CCOMCECEE</t>
  </si>
  <si>
    <t>1CCOMCOELC</t>
  </si>
  <si>
    <t>1CCOMCOELG</t>
  </si>
  <si>
    <t>1CCOMCOELP</t>
  </si>
  <si>
    <t>1CCOMCOELU</t>
  </si>
  <si>
    <t>1CCOMCOEND</t>
  </si>
  <si>
    <t>1CCOMCOESD</t>
  </si>
  <si>
    <t>1CCOMCOGUE</t>
  </si>
  <si>
    <t>1CCOMCOMEL</t>
  </si>
  <si>
    <t>1CCOMCUCOE</t>
  </si>
  <si>
    <t>1CCOMECONO</t>
  </si>
  <si>
    <t>1CCOMIONEN</t>
  </si>
  <si>
    <t>1CCOMMAYEL</t>
  </si>
  <si>
    <t>1CCOMRECGE</t>
  </si>
  <si>
    <t>1CCOMSOLGU</t>
  </si>
  <si>
    <t>1DDISDIELO</t>
  </si>
  <si>
    <t>1DDISDISEL</t>
  </si>
  <si>
    <t>1DDISEMPEL</t>
  </si>
  <si>
    <t>1DDISEMREP</t>
  </si>
  <si>
    <t>1GGENEMGEE</t>
  </si>
  <si>
    <t>1UGUSAGJIC</t>
  </si>
  <si>
    <t>1UGUSEMGEE</t>
  </si>
  <si>
    <t>1UGUSENRSW</t>
  </si>
  <si>
    <t>1UGUSENTRI</t>
  </si>
  <si>
    <t>1UGUSGUAMO</t>
  </si>
  <si>
    <t>1UGUSINMRO</t>
  </si>
  <si>
    <t>1UGUSIRTRA</t>
  </si>
  <si>
    <t>1UGUSOEGYC</t>
  </si>
  <si>
    <t>2C_C03</t>
  </si>
  <si>
    <t>2C_C04</t>
  </si>
  <si>
    <t>2C_C08</t>
  </si>
  <si>
    <t>2C_C13</t>
  </si>
  <si>
    <t>2C_C15</t>
  </si>
  <si>
    <t>2C_C16</t>
  </si>
  <si>
    <t>2C_C39</t>
  </si>
  <si>
    <t>2C_C40</t>
  </si>
  <si>
    <t>2C_C51</t>
  </si>
  <si>
    <t>2C_C58</t>
  </si>
  <si>
    <t>2C_C60</t>
  </si>
  <si>
    <t>2C_C61</t>
  </si>
  <si>
    <t>2C_C64</t>
  </si>
  <si>
    <t>2C_C66</t>
  </si>
  <si>
    <t>2D_D01</t>
  </si>
  <si>
    <t>2D_D02</t>
  </si>
  <si>
    <t>2D_D03</t>
  </si>
  <si>
    <t>2D_D04</t>
  </si>
  <si>
    <t>2D_D05</t>
  </si>
  <si>
    <t>2D_D06</t>
  </si>
  <si>
    <t>2D_D07</t>
  </si>
  <si>
    <t>2D_D08</t>
  </si>
  <si>
    <t>2G_C14</t>
  </si>
  <si>
    <t>2G_C18</t>
  </si>
  <si>
    <t>2G_C19</t>
  </si>
  <si>
    <t>2G_C20</t>
  </si>
  <si>
    <t>2G_C29</t>
  </si>
  <si>
    <t>2G_G01</t>
  </si>
  <si>
    <t>2G_G02</t>
  </si>
  <si>
    <t>2G_G03</t>
  </si>
  <si>
    <t>2G_G05</t>
  </si>
  <si>
    <t>2G_G06</t>
  </si>
  <si>
    <t>2G_G07</t>
  </si>
  <si>
    <t>2G_G08</t>
  </si>
  <si>
    <t>2G_G09</t>
  </si>
  <si>
    <t>2G_G10</t>
  </si>
  <si>
    <t>2G_G11</t>
  </si>
  <si>
    <t>2G_G12</t>
  </si>
  <si>
    <t>2G_G13</t>
  </si>
  <si>
    <t>2G_G14</t>
  </si>
  <si>
    <t>2G_G16</t>
  </si>
  <si>
    <t>2U_U02</t>
  </si>
  <si>
    <t>2U_U05</t>
  </si>
  <si>
    <t>3DENEE</t>
  </si>
  <si>
    <t>4DDISNORTE</t>
  </si>
  <si>
    <t>4DDISSUR</t>
  </si>
  <si>
    <t>4DENELBLUE</t>
  </si>
  <si>
    <t>4DENELMULU</t>
  </si>
  <si>
    <t>4DENELSIUN</t>
  </si>
  <si>
    <t>4GALBAGEN</t>
  </si>
  <si>
    <t>4GALBANISA</t>
  </si>
  <si>
    <t>4GAMAYO1</t>
  </si>
  <si>
    <t>4GAMAYO2</t>
  </si>
  <si>
    <t>4GBPOWER</t>
  </si>
  <si>
    <t>4GEEC-20</t>
  </si>
  <si>
    <t>4GEGR</t>
  </si>
  <si>
    <t>4GENELCACF</t>
  </si>
  <si>
    <t>4GENELLBMG</t>
  </si>
  <si>
    <t>4GENELPHL</t>
  </si>
  <si>
    <t>4GEOLO</t>
  </si>
  <si>
    <t>4GGEOSA</t>
  </si>
  <si>
    <t>4GGESARSA</t>
  </si>
  <si>
    <t>4GHEMCO</t>
  </si>
  <si>
    <t>4GHPA</t>
  </si>
  <si>
    <t>4GIHSA</t>
  </si>
  <si>
    <t>4GMONTEROS</t>
  </si>
  <si>
    <t>4GMTL</t>
  </si>
  <si>
    <t>4GPENSA</t>
  </si>
  <si>
    <t>4GSOLARIS</t>
  </si>
  <si>
    <t>4TENATREL</t>
  </si>
  <si>
    <t>4TEPRNIC</t>
  </si>
  <si>
    <t>4UCCN</t>
  </si>
  <si>
    <t>4UCEMEXN</t>
  </si>
  <si>
    <t>4UCHDN</t>
  </si>
  <si>
    <t>4UDMN</t>
  </si>
  <si>
    <t>4UENACAL</t>
  </si>
  <si>
    <t>4UENSA</t>
  </si>
  <si>
    <t>4UHME</t>
  </si>
  <si>
    <t>4UHOLCIM</t>
  </si>
  <si>
    <t>4UINDEXN</t>
  </si>
  <si>
    <t>4UTRITONMI</t>
  </si>
  <si>
    <t>4UZFLP</t>
  </si>
  <si>
    <t>5DICE</t>
  </si>
  <si>
    <t>6DEDECHI</t>
  </si>
  <si>
    <t>6DEDEMET</t>
  </si>
  <si>
    <t>6DENSA</t>
  </si>
  <si>
    <t>6GACP</t>
  </si>
  <si>
    <t>6GAES</t>
  </si>
  <si>
    <t>6GAES-CHANG</t>
  </si>
  <si>
    <t>6GALTOVALLE</t>
  </si>
  <si>
    <t>6GCELSIAALT</t>
  </si>
  <si>
    <t>6GCELSIABLM</t>
  </si>
  <si>
    <t>6GCELSIABON</t>
  </si>
  <si>
    <t>6GCELSIACENT</t>
  </si>
  <si>
    <t>6GDESHIDCORP</t>
  </si>
  <si>
    <t>6GENERGYST</t>
  </si>
  <si>
    <t>6GFORTUNA</t>
  </si>
  <si>
    <t>6GGENA</t>
  </si>
  <si>
    <t>6GGENISA</t>
  </si>
  <si>
    <t>6GGENPED</t>
  </si>
  <si>
    <t>6GHCAISAN</t>
  </si>
  <si>
    <t>6GHTERIBE</t>
  </si>
  <si>
    <t>6GJINRO</t>
  </si>
  <si>
    <t>6GLLSSOLP01</t>
  </si>
  <si>
    <t>6GLLSSOLP03</t>
  </si>
  <si>
    <t>6GLLSSOLP04</t>
  </si>
  <si>
    <t>6GMINERAPMA</t>
  </si>
  <si>
    <t>6GPANAM</t>
  </si>
  <si>
    <t>6GPANASOLAR</t>
  </si>
  <si>
    <t>6GPEDREGAL</t>
  </si>
  <si>
    <t>6GPERLANORT</t>
  </si>
  <si>
    <t>6GPERLASUR</t>
  </si>
  <si>
    <t>6GRCHICO</t>
  </si>
  <si>
    <t>6GTECNISOL1</t>
  </si>
  <si>
    <t>6GTECNISOL2</t>
  </si>
  <si>
    <t>6GTECNISOL3</t>
  </si>
  <si>
    <t>6GTECNISOL4</t>
  </si>
  <si>
    <t>6GUEPPME1</t>
  </si>
  <si>
    <t>6GUEPPME2</t>
  </si>
  <si>
    <t>6UACETIOX</t>
  </si>
  <si>
    <t>6UACMARRI97</t>
  </si>
  <si>
    <t>6UAGCEDICAR</t>
  </si>
  <si>
    <t>6UAGDAVID</t>
  </si>
  <si>
    <t>6UAGPLANTAC</t>
  </si>
  <si>
    <t>6UAGROIND</t>
  </si>
  <si>
    <t>6UAHUEFER85</t>
  </si>
  <si>
    <t>6UAMPASA</t>
  </si>
  <si>
    <t>6UANCON_ENT</t>
  </si>
  <si>
    <t>6UARCATA</t>
  </si>
  <si>
    <t>6UARCEALIANZ</t>
  </si>
  <si>
    <t>6UARCEAV_P</t>
  </si>
  <si>
    <t>6UARCELAMESA</t>
  </si>
  <si>
    <t>6UARCENEV60</t>
  </si>
  <si>
    <t>6UARCEPERU33</t>
  </si>
  <si>
    <t>6UARCERADIAL</t>
  </si>
  <si>
    <t>6UARGOS</t>
  </si>
  <si>
    <t>6UASAMCPDOR</t>
  </si>
  <si>
    <t>6UATRIO1</t>
  </si>
  <si>
    <t>6UAVIPAC</t>
  </si>
  <si>
    <t>6UAVIPACVAC</t>
  </si>
  <si>
    <t>6UBGRALCO64</t>
  </si>
  <si>
    <t>6UBIPEDISON</t>
  </si>
  <si>
    <t>6UBPARK</t>
  </si>
  <si>
    <t>6UBRISTOL</t>
  </si>
  <si>
    <t>6UBWESTD</t>
  </si>
  <si>
    <t>6UCABLEONDA</t>
  </si>
  <si>
    <t>6UCADASA_GC</t>
  </si>
  <si>
    <t>6UCARCOCLE</t>
  </si>
  <si>
    <t>6UCASCHITRE</t>
  </si>
  <si>
    <t>6UCASCOCLE</t>
  </si>
  <si>
    <t>6UCEDIFRIO</t>
  </si>
  <si>
    <t>6UCEDISADAV</t>
  </si>
  <si>
    <t>6UCEMEX</t>
  </si>
  <si>
    <t>6UCEMEXJDIAZ</t>
  </si>
  <si>
    <t>6UCEMINTER</t>
  </si>
  <si>
    <t>6UCEMINTER2</t>
  </si>
  <si>
    <t>6UCHSF</t>
  </si>
  <si>
    <t>6UCINEMMALL</t>
  </si>
  <si>
    <t>6UCINEPAND</t>
  </si>
  <si>
    <t>6UCINEPDOR</t>
  </si>
  <si>
    <t>6UCINEPMP35</t>
  </si>
  <si>
    <t>6UCINEPSOH81</t>
  </si>
  <si>
    <t>6UCINEPWE54</t>
  </si>
  <si>
    <t>6UCLARO</t>
  </si>
  <si>
    <t>6UCMATTM</t>
  </si>
  <si>
    <t>6UCMP1</t>
  </si>
  <si>
    <t>6UCMP2</t>
  </si>
  <si>
    <t>6UCNAL</t>
  </si>
  <si>
    <t>6UCONDA12OC</t>
  </si>
  <si>
    <t>6UCONTRAL</t>
  </si>
  <si>
    <t>6UCORUNA13</t>
  </si>
  <si>
    <t>6UCPBCEN31</t>
  </si>
  <si>
    <t>6UCROWNPMA</t>
  </si>
  <si>
    <t>6UCSS</t>
  </si>
  <si>
    <t>6UCUNION20</t>
  </si>
  <si>
    <t>6UCWAGUAS</t>
  </si>
  <si>
    <t>6UCWBAL</t>
  </si>
  <si>
    <t>6UCWCOLON</t>
  </si>
  <si>
    <t>6UCWDAVID</t>
  </si>
  <si>
    <t>6UCWDORADO</t>
  </si>
  <si>
    <t>6UCWEXP</t>
  </si>
  <si>
    <t>6UCWHOPA</t>
  </si>
  <si>
    <t>6UCWHOPB</t>
  </si>
  <si>
    <t>6UCWJFRA1</t>
  </si>
  <si>
    <t>6UCWJFRA2</t>
  </si>
  <si>
    <t>6UCWRABAJO</t>
  </si>
  <si>
    <t>6UCWSANFCO</t>
  </si>
  <si>
    <t>6UCWSCLARA</t>
  </si>
  <si>
    <t>6UC_CONT</t>
  </si>
  <si>
    <t>6UC_GUAY</t>
  </si>
  <si>
    <t>6UC_HPMA</t>
  </si>
  <si>
    <t>6UC_SHERAT</t>
  </si>
  <si>
    <t>6UC_SOLLOY</t>
  </si>
  <si>
    <t>6UDECAMERON</t>
  </si>
  <si>
    <t>6UDELYRBVTA</t>
  </si>
  <si>
    <t>6UDICARI03</t>
  </si>
  <si>
    <t>6UDIGIPMA</t>
  </si>
  <si>
    <t>6UDOIT12OC</t>
  </si>
  <si>
    <t>6UDOITALB</t>
  </si>
  <si>
    <t>6UDOITBGOL</t>
  </si>
  <si>
    <t>6UDOITCENT</t>
  </si>
  <si>
    <t>6UDOITCHI</t>
  </si>
  <si>
    <t>6UDOITDAV80</t>
  </si>
  <si>
    <t>6UDOITDOR</t>
  </si>
  <si>
    <t>6UDOITLDON</t>
  </si>
  <si>
    <t>6UDOITLPUE</t>
  </si>
  <si>
    <t>6UDOITTOC</t>
  </si>
  <si>
    <t>6UDOITVZAI</t>
  </si>
  <si>
    <t>6UDOITWES</t>
  </si>
  <si>
    <t>6UEBELL</t>
  </si>
  <si>
    <t>6UECSA</t>
  </si>
  <si>
    <t>6UEEUA</t>
  </si>
  <si>
    <t>6UENSACV</t>
  </si>
  <si>
    <t>6UFA12OC96</t>
  </si>
  <si>
    <t>6UFA1CEDI69</t>
  </si>
  <si>
    <t>6UFA1WESM89</t>
  </si>
  <si>
    <t>6UFA2CEDI64</t>
  </si>
  <si>
    <t>6UFA2WESM91</t>
  </si>
  <si>
    <t>6UFA3CEDI70</t>
  </si>
  <si>
    <t>6UFA4CEDI73</t>
  </si>
  <si>
    <t>6UFA50CA21</t>
  </si>
  <si>
    <t>6UFA5CEDI85</t>
  </si>
  <si>
    <t>6UFAABRM42</t>
  </si>
  <si>
    <t>6UFABGOL74</t>
  </si>
  <si>
    <t>6UFACENT92</t>
  </si>
  <si>
    <t>6UFACEST85</t>
  </si>
  <si>
    <t>6UFACHIPC91</t>
  </si>
  <si>
    <t>6UFACVERD57</t>
  </si>
  <si>
    <t>6UFADAVPT75</t>
  </si>
  <si>
    <t>6UFALANDE02</t>
  </si>
  <si>
    <t>6UFALPUEB94</t>
  </si>
  <si>
    <t>6UFAOF1LA14</t>
  </si>
  <si>
    <t>6UFAOF2LA88</t>
  </si>
  <si>
    <t>6UFAPME54</t>
  </si>
  <si>
    <t>6UFASABAN50</t>
  </si>
  <si>
    <t>6UFASANTB81</t>
  </si>
  <si>
    <t>6UFATMUER63</t>
  </si>
  <si>
    <t>6UFAVLUC26</t>
  </si>
  <si>
    <t>6UFAVZAIT79</t>
  </si>
  <si>
    <t>6UFCC</t>
  </si>
  <si>
    <t>6UFC_AGDCE</t>
  </si>
  <si>
    <t>6UFC_BOLERA</t>
  </si>
  <si>
    <t>6UFC_CABIMA</t>
  </si>
  <si>
    <t>6UFC_DORADO</t>
  </si>
  <si>
    <t>6UFC_FUERTE</t>
  </si>
  <si>
    <t>6UFC_GRANEST</t>
  </si>
  <si>
    <t>6UFC_INTERN1</t>
  </si>
  <si>
    <t>6UFC_LADONA</t>
  </si>
  <si>
    <t>6UFC_LANDES</t>
  </si>
  <si>
    <t>6UFC_PUEBLO</t>
  </si>
  <si>
    <t>6UFC_PZATOC</t>
  </si>
  <si>
    <t>6UFEDUDOR</t>
  </si>
  <si>
    <t>6UFEDUM8</t>
  </si>
  <si>
    <t>6UFETV</t>
  </si>
  <si>
    <t>6UFGALERIA</t>
  </si>
  <si>
    <t>6UFINCENT</t>
  </si>
  <si>
    <t>6UFMOTTA</t>
  </si>
  <si>
    <t>6UFMPLAZ40</t>
  </si>
  <si>
    <t>6UFPARK28</t>
  </si>
  <si>
    <t>6UF_BIN90</t>
  </si>
  <si>
    <t>6UF_CARIBE</t>
  </si>
  <si>
    <t>6UF_CHITRE</t>
  </si>
  <si>
    <t>6UF_CHORRE</t>
  </si>
  <si>
    <t>6UF_MILLER</t>
  </si>
  <si>
    <t>6UF_PNOME</t>
  </si>
  <si>
    <t>6UF_STGO</t>
  </si>
  <si>
    <t>6UF_VLEGRE</t>
  </si>
  <si>
    <t>6UF_ZAITA</t>
  </si>
  <si>
    <t>6UGAMBOA</t>
  </si>
  <si>
    <t>6UGLION</t>
  </si>
  <si>
    <t>6UGMILLS</t>
  </si>
  <si>
    <t>6UGPH_DORABK</t>
  </si>
  <si>
    <t>6UGPH_DORLAN</t>
  </si>
  <si>
    <t>6UGPH_SAKSLP</t>
  </si>
  <si>
    <t>6UGPH_SAKSMM</t>
  </si>
  <si>
    <t>6UGPH_SAKSSM</t>
  </si>
  <si>
    <t>6UGRANDTOWER</t>
  </si>
  <si>
    <t>6UGTOWER</t>
  </si>
  <si>
    <t>6UHAMEGLIO</t>
  </si>
  <si>
    <t>6UHARISTMO</t>
  </si>
  <si>
    <t>6UHBUENAV</t>
  </si>
  <si>
    <t>6UHCARIBE</t>
  </si>
  <si>
    <t>6UHCENTR72</t>
  </si>
  <si>
    <t>6UHCONT</t>
  </si>
  <si>
    <t>6UHCOURTY</t>
  </si>
  <si>
    <t>6UHCROWNETOC</t>
  </si>
  <si>
    <t>6UHHINN</t>
  </si>
  <si>
    <t>6UHHINNEX67</t>
  </si>
  <si>
    <t>6UHOSPNAC</t>
  </si>
  <si>
    <t>6UHPANAMA</t>
  </si>
  <si>
    <t>6UHPBONITA</t>
  </si>
  <si>
    <t>6UHPPACIFICA</t>
  </si>
  <si>
    <t>6UHPROPERT</t>
  </si>
  <si>
    <t>6UHRIANTOC</t>
  </si>
  <si>
    <t>6UHSANFE20</t>
  </si>
  <si>
    <t>6UHSDIAMOND</t>
  </si>
  <si>
    <t>6UHSMARIA</t>
  </si>
  <si>
    <t>6UHSOLOY</t>
  </si>
  <si>
    <t>6UHUNGSHENG</t>
  </si>
  <si>
    <t>6UHWESTINCE</t>
  </si>
  <si>
    <t>6UHWYND_AB</t>
  </si>
  <si>
    <t>6UICEGAMING</t>
  </si>
  <si>
    <t>6UINDAGUAD</t>
  </si>
  <si>
    <t>6UINDALANJ</t>
  </si>
  <si>
    <t>6UINDASA</t>
  </si>
  <si>
    <t>6UINDESPIN</t>
  </si>
  <si>
    <t>6UINDOFIC</t>
  </si>
  <si>
    <t>6UINDTOC</t>
  </si>
  <si>
    <t>6UINVMEREG</t>
  </si>
  <si>
    <t>6UIPEL</t>
  </si>
  <si>
    <t>6UIRONTOWER</t>
  </si>
  <si>
    <t>6UISTORAGE</t>
  </si>
  <si>
    <t>6UJPRADO</t>
  </si>
  <si>
    <t>6UKFCCHITRE</t>
  </si>
  <si>
    <t>6ULAPRENSA</t>
  </si>
  <si>
    <t>6ULAVERY96</t>
  </si>
  <si>
    <t>6ULEMERID</t>
  </si>
  <si>
    <t>6ULONDONREG</t>
  </si>
  <si>
    <t>6ULUNAB</t>
  </si>
  <si>
    <t>6UMACELLO</t>
  </si>
  <si>
    <t>6UMAJESTIC</t>
  </si>
  <si>
    <t>6UMANZANILLO</t>
  </si>
  <si>
    <t>6UMARRAI43</t>
  </si>
  <si>
    <t>6UMARRIOTT</t>
  </si>
  <si>
    <t>6UMAZUL</t>
  </si>
  <si>
    <t>6UMBGOLF92</t>
  </si>
  <si>
    <t>6UMCALI43</t>
  </si>
  <si>
    <t>6UMCALID42</t>
  </si>
  <si>
    <t>6UMCHITRE86</t>
  </si>
  <si>
    <t>6UMCORO12</t>
  </si>
  <si>
    <t>6UMCSUR88</t>
  </si>
  <si>
    <t>6UMED12OC</t>
  </si>
  <si>
    <t>6UMEDCBAN</t>
  </si>
  <si>
    <t>6UMEGAD</t>
  </si>
  <si>
    <t>6UMEGAMALL</t>
  </si>
  <si>
    <t>6UMELOEA</t>
  </si>
  <si>
    <t>6UMELOMM</t>
  </si>
  <si>
    <t>6UMELORA</t>
  </si>
  <si>
    <t>6UMELOSC</t>
  </si>
  <si>
    <t>6UMETALPAN</t>
  </si>
  <si>
    <t>6UMIRAMAR</t>
  </si>
  <si>
    <t>6UMMALL31</t>
  </si>
  <si>
    <t>6UMMDHOTEL</t>
  </si>
  <si>
    <t>6UMNTOC17</t>
  </si>
  <si>
    <t>6UMOLPASA</t>
  </si>
  <si>
    <t>6UMPFRIGO57</t>
  </si>
  <si>
    <t>6UMPLAZA</t>
  </si>
  <si>
    <t>6UMPME83</t>
  </si>
  <si>
    <t>6UMPOLIS</t>
  </si>
  <si>
    <t>6UMSANM</t>
  </si>
  <si>
    <t>6UMSGO26</t>
  </si>
  <si>
    <t>6UMSPOLL</t>
  </si>
  <si>
    <t>6UMSTANA</t>
  </si>
  <si>
    <t>6UMTOC55</t>
  </si>
  <si>
    <t>6UNESPSUR</t>
  </si>
  <si>
    <t>6UNESTLELOMA</t>
  </si>
  <si>
    <t>6UNESTLENATA</t>
  </si>
  <si>
    <t>6UNESTLEVILA</t>
  </si>
  <si>
    <t>6UOCEANIA</t>
  </si>
  <si>
    <t>6UOCEANTWO</t>
  </si>
  <si>
    <t>6UORONORTE</t>
  </si>
  <si>
    <t>6UPASCUAL</t>
  </si>
  <si>
    <t>6UPCLUBVAR</t>
  </si>
  <si>
    <t>6UPECCOLA06</t>
  </si>
  <si>
    <t>6UPECCOLA51</t>
  </si>
  <si>
    <t>6UPECCOLA63</t>
  </si>
  <si>
    <t>6UPETITEPMA</t>
  </si>
  <si>
    <t>6UPETPMA</t>
  </si>
  <si>
    <t>6UPETROHIELO</t>
  </si>
  <si>
    <t>6UPFOTOC50</t>
  </si>
  <si>
    <t>6UPFOTOCEN</t>
  </si>
  <si>
    <t>6UPFOTOMMALL</t>
  </si>
  <si>
    <t>6UPFOTOZLIB1</t>
  </si>
  <si>
    <t>6UPFOTOZLIB2</t>
  </si>
  <si>
    <t>6UPGENERALES</t>
  </si>
  <si>
    <t>6UPHACQUA1</t>
  </si>
  <si>
    <t>6UPHCECCLUB</t>
  </si>
  <si>
    <t>6UPHGLOB78</t>
  </si>
  <si>
    <t>6UPHMMALL</t>
  </si>
  <si>
    <t>6UPHTOC71</t>
  </si>
  <si>
    <t>6UPHVITRI85</t>
  </si>
  <si>
    <t>6UPISO13</t>
  </si>
  <si>
    <t>6UPLASTIG25</t>
  </si>
  <si>
    <t>6UPMAR1</t>
  </si>
  <si>
    <t>6UPOTMEN</t>
  </si>
  <si>
    <t>6UPRICEBGOLF</t>
  </si>
  <si>
    <t>6UPRICECVERD</t>
  </si>
  <si>
    <t>6UPRICEOADM</t>
  </si>
  <si>
    <t>6UPRICESANT</t>
  </si>
  <si>
    <t>6UPRICEVIABR</t>
  </si>
  <si>
    <t>6UPRICEVILAF</t>
  </si>
  <si>
    <t>6UPROCARSA</t>
  </si>
  <si>
    <t>6UPROLUXSA</t>
  </si>
  <si>
    <t>6UPROMDOR</t>
  </si>
  <si>
    <t>6UPROMGTOWER</t>
  </si>
  <si>
    <t>6UPROSERV97</t>
  </si>
  <si>
    <t>6UPTPCGL</t>
  </si>
  <si>
    <t>6UPTPPSA</t>
  </si>
  <si>
    <t>6UPTPPSB</t>
  </si>
  <si>
    <t>6UPURISSIMA</t>
  </si>
  <si>
    <t>6UP_SLIBRADA</t>
  </si>
  <si>
    <t>6URAMADA</t>
  </si>
  <si>
    <t>6UREDEPROSA</t>
  </si>
  <si>
    <t>6URETCEN</t>
  </si>
  <si>
    <t>6UREY12OCT</t>
  </si>
  <si>
    <t>6UREY24DIC</t>
  </si>
  <si>
    <t>6UREY4ALTOS</t>
  </si>
  <si>
    <t>6UREYBGOLF</t>
  </si>
  <si>
    <t>6UREYCALLE13</t>
  </si>
  <si>
    <t>6UREYCALLE50</t>
  </si>
  <si>
    <t>6UREYCALLE7</t>
  </si>
  <si>
    <t>6UREYCEDIM8</t>
  </si>
  <si>
    <t>6UREYCENTEN</t>
  </si>
  <si>
    <t>6UREYCESTE</t>
  </si>
  <si>
    <t>6UREYCHANIS</t>
  </si>
  <si>
    <t>6UREYCHORRE</t>
  </si>
  <si>
    <t>6UREYCORONA</t>
  </si>
  <si>
    <t>6UREYCVERDE</t>
  </si>
  <si>
    <t>6UREYDAVID</t>
  </si>
  <si>
    <t>6UREYDORADO</t>
  </si>
  <si>
    <t>6UREYLEFEVRE</t>
  </si>
  <si>
    <t>6UREYMILLA8</t>
  </si>
  <si>
    <t>6UREYMPCAB</t>
  </si>
  <si>
    <t>6UREYMPVMAR</t>
  </si>
  <si>
    <t>6UREYPARRAIJ</t>
  </si>
  <si>
    <t>6UREYPASEOAB</t>
  </si>
  <si>
    <t>6UREYPME</t>
  </si>
  <si>
    <t>6UREYPVALLE</t>
  </si>
  <si>
    <t>6UREYSABANI</t>
  </si>
  <si>
    <t>6UREYSMARIA</t>
  </si>
  <si>
    <t>6UREYSTGO</t>
  </si>
  <si>
    <t>6UREYVALEGRE</t>
  </si>
  <si>
    <t>6UREYVERSAL</t>
  </si>
  <si>
    <t>6UREYVESPANA</t>
  </si>
  <si>
    <t>6UREYVLUCRE</t>
  </si>
  <si>
    <t>6UROMBOLIVAR</t>
  </si>
  <si>
    <t>6UROMBUGABA</t>
  </si>
  <si>
    <t>6UROMDOLEG</t>
  </si>
  <si>
    <t>6UROMLARIV</t>
  </si>
  <si>
    <t>6UROMPDAVID</t>
  </si>
  <si>
    <t>6UROMPTOARM</t>
  </si>
  <si>
    <t>6UROMSMATEO</t>
  </si>
  <si>
    <t>6UROROCRIST</t>
  </si>
  <si>
    <t>6URSAPLAZA</t>
  </si>
  <si>
    <t>6URSBGOLF</t>
  </si>
  <si>
    <t>6URSBVISTA</t>
  </si>
  <si>
    <t>6URSCESTE</t>
  </si>
  <si>
    <t>6URSCHITRE</t>
  </si>
  <si>
    <t>6URSCORONA</t>
  </si>
  <si>
    <t>6URSHOWARD</t>
  </si>
  <si>
    <t>6URSMARKET</t>
  </si>
  <si>
    <t>6URSMPLAZA</t>
  </si>
  <si>
    <t>6URSPITA</t>
  </si>
  <si>
    <t>6URSTRANS</t>
  </si>
  <si>
    <t>6US99ALBRO</t>
  </si>
  <si>
    <t>6US99BGOLF</t>
  </si>
  <si>
    <t>6US99CHITR</t>
  </si>
  <si>
    <t>6US99COL2K</t>
  </si>
  <si>
    <t>6US99COSTE</t>
  </si>
  <si>
    <t>6US99DONA</t>
  </si>
  <si>
    <t>6US99FARO</t>
  </si>
  <si>
    <t>6US99PENON</t>
  </si>
  <si>
    <t>6US99PORTO</t>
  </si>
  <si>
    <t>6US99PTAPA</t>
  </si>
  <si>
    <t>6US99PZACA</t>
  </si>
  <si>
    <t>6US99PZAIT</t>
  </si>
  <si>
    <t>6US99PZATO</t>
  </si>
  <si>
    <t>6US99SANFR</t>
  </si>
  <si>
    <t>6US99SANTI</t>
  </si>
  <si>
    <t>6US99TMUER</t>
  </si>
  <si>
    <t>6US99VPORR</t>
  </si>
  <si>
    <t>6US99_ANDES</t>
  </si>
  <si>
    <t>6US99_ANDESM</t>
  </si>
  <si>
    <t>6US99_ARRAJ</t>
  </si>
  <si>
    <t>6US99_BGOLFA</t>
  </si>
  <si>
    <t>6US99_CABIMA</t>
  </si>
  <si>
    <t>6US99_CENCAL</t>
  </si>
  <si>
    <t>6US99_COCO</t>
  </si>
  <si>
    <t>6US99_COLMAR</t>
  </si>
  <si>
    <t>6US99_CONDA</t>
  </si>
  <si>
    <t>6US99_CORON</t>
  </si>
  <si>
    <t>6US99_DORADO</t>
  </si>
  <si>
    <t>6US99_MANAN</t>
  </si>
  <si>
    <t>6US99_MSONA</t>
  </si>
  <si>
    <t>6US99_ODGCHO</t>
  </si>
  <si>
    <t>6US99_PTOESC</t>
  </si>
  <si>
    <t>6US99_PUEBLO</t>
  </si>
  <si>
    <t>6US99_RHATO</t>
  </si>
  <si>
    <t>6US99_RMAR</t>
  </si>
  <si>
    <t>6US99_SABANI</t>
  </si>
  <si>
    <t>6US99_VACAM</t>
  </si>
  <si>
    <t>6US99_VHERM</t>
  </si>
  <si>
    <t>6US99_VLUCRE</t>
  </si>
  <si>
    <t>6US99_VZAITA</t>
  </si>
  <si>
    <t>6USCARCLLAN</t>
  </si>
  <si>
    <t>6USCARPME</t>
  </si>
  <si>
    <t>6USCARTSAN</t>
  </si>
  <si>
    <t>6USCARVALG</t>
  </si>
  <si>
    <t>6USERVICAR</t>
  </si>
  <si>
    <t>6USFAMILIA</t>
  </si>
  <si>
    <t>6USMARIABD</t>
  </si>
  <si>
    <t>6USORTIS</t>
  </si>
  <si>
    <t>6USORTIS3</t>
  </si>
  <si>
    <t>6USUNSTAR</t>
  </si>
  <si>
    <t>6UTAJO_ARR</t>
  </si>
  <si>
    <t>6UTAJO_TEC</t>
  </si>
  <si>
    <t>6UTAJO_VAC</t>
  </si>
  <si>
    <t>6UTDNO_CHO</t>
  </si>
  <si>
    <t>6UTDNO_PAV</t>
  </si>
  <si>
    <t>6UTDNO_PMA</t>
  </si>
  <si>
    <t>6UTENTOWER</t>
  </si>
  <si>
    <t>6UTHEPOINT</t>
  </si>
  <si>
    <t>6UTMECDEP</t>
  </si>
  <si>
    <t>6UTORREALBA</t>
  </si>
  <si>
    <t>6UTOWNCENTER</t>
  </si>
  <si>
    <t>6UTUBOTEC</t>
  </si>
  <si>
    <t>6UTVNCAZUL</t>
  </si>
  <si>
    <t>6UTZANETATOS</t>
  </si>
  <si>
    <t>6UVH_CIA</t>
  </si>
  <si>
    <t>6UVH_DES</t>
  </si>
  <si>
    <t>6UVH_TOC</t>
  </si>
  <si>
    <t>6UVIVUNIDOS</t>
  </si>
  <si>
    <t>6UVMERCA</t>
  </si>
  <si>
    <t>6UXACACIA</t>
  </si>
  <si>
    <t>6UXALBROOK</t>
  </si>
  <si>
    <t>6UXANCLAS</t>
  </si>
  <si>
    <t>6UXARRAIJ</t>
  </si>
  <si>
    <t>6UXCATIVA</t>
  </si>
  <si>
    <t>6UXCHANG</t>
  </si>
  <si>
    <t>6UXCHITRE</t>
  </si>
  <si>
    <t>6UXCHORRILLO</t>
  </si>
  <si>
    <t>6UXCREY</t>
  </si>
  <si>
    <t>6UXDAVID</t>
  </si>
  <si>
    <t>6UXELCOCO</t>
  </si>
  <si>
    <t>6UXLAGO</t>
  </si>
  <si>
    <t>6UXMRICO</t>
  </si>
  <si>
    <t>6UXOAGUA</t>
  </si>
  <si>
    <t>6UXOFICENT</t>
  </si>
  <si>
    <t>6UXPACORA</t>
  </si>
  <si>
    <t>6UXPNOME</t>
  </si>
  <si>
    <t>6UXPUEBLO</t>
  </si>
  <si>
    <t>6UXSBANITA</t>
  </si>
  <si>
    <t>6UXSMGTO</t>
  </si>
  <si>
    <t>6UXSTGO</t>
  </si>
  <si>
    <t>6UXTRANSIST</t>
  </si>
  <si>
    <t>6UXVALEGRE</t>
  </si>
  <si>
    <t>6UXVLUCRE</t>
  </si>
  <si>
    <t>1CCOMCOMCO</t>
  </si>
  <si>
    <t>1CCOMINVNA</t>
  </si>
  <si>
    <t>1GGDRAGAAC</t>
  </si>
  <si>
    <t>1GGDRAGELC</t>
  </si>
  <si>
    <t>1GGDRAGLAE</t>
  </si>
  <si>
    <t>1GGDRAGPIN</t>
  </si>
  <si>
    <t>1GGDRAGRAL</t>
  </si>
  <si>
    <t>1GGDRAGROG</t>
  </si>
  <si>
    <t>1GGDRAGROP</t>
  </si>
  <si>
    <t>1GGDRCAURE</t>
  </si>
  <si>
    <t>1GGDRCOAGO</t>
  </si>
  <si>
    <t>1GGDRCOMAP</t>
  </si>
  <si>
    <t>1GGDRCOMOE</t>
  </si>
  <si>
    <t>1GGDRCORAL</t>
  </si>
  <si>
    <t>1GGDRDELAU</t>
  </si>
  <si>
    <t>1GGDRENREA</t>
  </si>
  <si>
    <t>1GGDRGEELP</t>
  </si>
  <si>
    <t>1GGDRGEENP</t>
  </si>
  <si>
    <t>1GGDRGEVEL</t>
  </si>
  <si>
    <t>1GGDRGRUCU</t>
  </si>
  <si>
    <t>1GGDRHICAA</t>
  </si>
  <si>
    <t>1GGDRHIDCH</t>
  </si>
  <si>
    <t>1GGDRHIDMA</t>
  </si>
  <si>
    <t>1GGDRHIDRL</t>
  </si>
  <si>
    <t>1GGDRHIDRO</t>
  </si>
  <si>
    <t>1GGDRHIDRX</t>
  </si>
  <si>
    <t>1GGDRHIDSA</t>
  </si>
  <si>
    <t>1GGDRHIDSD</t>
  </si>
  <si>
    <t>1GGDRHIDSM</t>
  </si>
  <si>
    <t>1GGDRHIELB</t>
  </si>
  <si>
    <t>1GGDRHIELC</t>
  </si>
  <si>
    <t>1GGDRHISAA</t>
  </si>
  <si>
    <t>1GGDRINDBI</t>
  </si>
  <si>
    <t>1GGDRLEEVE</t>
  </si>
  <si>
    <t>1GGDRMONMA</t>
  </si>
  <si>
    <t>1GGDROSCAN</t>
  </si>
  <si>
    <t>1GGDRPRSOG</t>
  </si>
  <si>
    <t>1GGDRPUNCI</t>
  </si>
  <si>
    <t>1GGDRREGEN</t>
  </si>
  <si>
    <t>1GGDRSERGE</t>
  </si>
  <si>
    <t>1GGDRSIBOS</t>
  </si>
  <si>
    <t>1GGDRTUNCA</t>
  </si>
  <si>
    <t>1GGDRXOLPR</t>
  </si>
  <si>
    <t>1GGENAGRPO</t>
  </si>
  <si>
    <t>1GGENALENR</t>
  </si>
  <si>
    <t>1GGENANACA</t>
  </si>
  <si>
    <t>1GGENBIOEN</t>
  </si>
  <si>
    <t>1GGENCAISA</t>
  </si>
  <si>
    <t>1GGENCEAIG</t>
  </si>
  <si>
    <t>1GGENCINMC</t>
  </si>
  <si>
    <t>1GGENCOELL</t>
  </si>
  <si>
    <t>1GGENELEGE</t>
  </si>
  <si>
    <t>1GGENENDEO</t>
  </si>
  <si>
    <t>1GGENENLIG</t>
  </si>
  <si>
    <t>1GGENESAES  </t>
  </si>
  <si>
    <t>1GGENESIES</t>
  </si>
  <si>
    <t>1GGENGEELN</t>
  </si>
  <si>
    <t>1GGENGENAT</t>
  </si>
  <si>
    <t>1GGENGENEP</t>
  </si>
  <si>
    <t>1GGENGENES</t>
  </si>
  <si>
    <t>1GGENGENOC</t>
  </si>
  <si>
    <t>1GGENGRGEO</t>
  </si>
  <si>
    <t>1GGENHIDCA</t>
  </si>
  <si>
    <t>1GGENHIDCO</t>
  </si>
  <si>
    <t>1GGENHIDRA</t>
  </si>
  <si>
    <t>1GGENHIHIJ</t>
  </si>
  <si>
    <t>1GGENHIVIA</t>
  </si>
  <si>
    <t>1GGENHIXAC</t>
  </si>
  <si>
    <t>1GGENINGMA</t>
  </si>
  <si>
    <t>1GGENINGUN</t>
  </si>
  <si>
    <t>1GGENINPAG</t>
  </si>
  <si>
    <t>1GGENJAEGL</t>
  </si>
  <si>
    <t>1GGENLUFEG</t>
  </si>
  <si>
    <t>1GGENOEGYC</t>
  </si>
  <si>
    <t>1GGENOXECO</t>
  </si>
  <si>
    <t>1GGENOXEII</t>
  </si>
  <si>
    <t>1GGENPAPEL</t>
  </si>
  <si>
    <t>1GGENPUQPL</t>
  </si>
  <si>
    <t>1GGENRENGU</t>
  </si>
  <si>
    <t>1GGENRNACE</t>
  </si>
  <si>
    <t>1GGENSERCM</t>
  </si>
  <si>
    <t>1GGENTERMI</t>
  </si>
  <si>
    <t>1GGENTRAEL</t>
  </si>
  <si>
    <t>1GGENVIEBL</t>
  </si>
  <si>
    <t>1TTRAEMPRR</t>
  </si>
  <si>
    <t>1TTRAETCEE</t>
  </si>
  <si>
    <t>1TTRATEEDN</t>
  </si>
  <si>
    <t>1TTRATRELC</t>
  </si>
  <si>
    <t>1TTRATRENC</t>
  </si>
  <si>
    <t>1TTRATRENR</t>
  </si>
  <si>
    <t>6GCALDERA</t>
  </si>
  <si>
    <t>6GCORPISTMO</t>
  </si>
  <si>
    <t>6GEGEISTMO</t>
  </si>
  <si>
    <t>6GEISA</t>
  </si>
  <si>
    <t>6UENSA_CV</t>
  </si>
  <si>
    <t>6GGANA</t>
  </si>
  <si>
    <t>6GHBOQUERON</t>
  </si>
  <si>
    <t>6GHPIEDRA</t>
  </si>
  <si>
    <t>1GGDRCONSM</t>
  </si>
  <si>
    <t>1GGENENSAJ</t>
  </si>
  <si>
    <t>1GGENINGSD</t>
  </si>
  <si>
    <t>1GGENPANTA</t>
  </si>
  <si>
    <t>6GHYDROPOWER</t>
  </si>
  <si>
    <t>1GGENAGENA</t>
  </si>
  <si>
    <t>1GGENESAES</t>
  </si>
  <si>
    <t>1UGUSDARSA</t>
  </si>
  <si>
    <t>1UGUSINGTU</t>
  </si>
  <si>
    <t>Id Agente</t>
  </si>
  <si>
    <t>Nombre</t>
  </si>
  <si>
    <t>Referencia</t>
  </si>
  <si>
    <t>AGE00001</t>
  </si>
  <si>
    <t>ACUAMAYA, S. A.</t>
  </si>
  <si>
    <t>1UGUSACUAM</t>
  </si>
  <si>
    <t>AGE00002</t>
  </si>
  <si>
    <t>AGENCIAS J. I. COHEN</t>
  </si>
  <si>
    <t>AGE00004</t>
  </si>
  <si>
    <t>ALIMENTOS INDUSTRIALES SANTA LUCIA, S. A.</t>
  </si>
  <si>
    <t>1UGUSALISL</t>
  </si>
  <si>
    <t>AGE00005</t>
  </si>
  <si>
    <t>CARNES PROCESADAS, S. A.</t>
  </si>
  <si>
    <t>1UGUSCARPR</t>
  </si>
  <si>
    <t>AGE00006</t>
  </si>
  <si>
    <t>CENTRAL AGRO INDUSTRIAL GUATEMALTECA, S. A.</t>
  </si>
  <si>
    <t>AGE00007</t>
  </si>
  <si>
    <t>CENTRAL COMERCIALIZADORA DE ENERGIA ELECTRICA, S.A.</t>
  </si>
  <si>
    <t>AGE00009</t>
  </si>
  <si>
    <t>COENESA GENERACION, S. A.</t>
  </si>
  <si>
    <t>1GGENCOEGE</t>
  </si>
  <si>
    <t>AGE00010</t>
  </si>
  <si>
    <t>COMERCIALIZADORA COMERTITLAN, S. A.</t>
  </si>
  <si>
    <t>AGE00011</t>
  </si>
  <si>
    <t>COMERCIALIZADORA DE ELECTRICIDAD CENTROAMERICANA, S.A.</t>
  </si>
  <si>
    <t>AGE00012</t>
  </si>
  <si>
    <t>COMERCIALIZADORA DE ENERGIA PARA EL DESARROLLO, S. A.</t>
  </si>
  <si>
    <t>AGE00013</t>
  </si>
  <si>
    <t>COMERCIALIZADORA DUKE ENERGY DE CENTRO AMERICA, LTDA.</t>
  </si>
  <si>
    <t>1CCOMCDECA</t>
  </si>
  <si>
    <t>AGE00014</t>
  </si>
  <si>
    <t>COMERCIALIZADORA ELECTRICA DE GUATEMALA, S.A.</t>
  </si>
  <si>
    <t>AGE00015</t>
  </si>
  <si>
    <t>COMERCIALIZADORA ELECTRICA DEL PACIFICO, S. A.</t>
  </si>
  <si>
    <t>AGE00016</t>
  </si>
  <si>
    <t>COMERCIALIZADORA ELECTRONOVA, S.A.</t>
  </si>
  <si>
    <t>AGE00017</t>
  </si>
  <si>
    <t>COMERCIALIZADORA GUATEMALTECA MAYORISTA DE ELECTRICIDAD S.A.</t>
  </si>
  <si>
    <t>AGE00018</t>
  </si>
  <si>
    <t>COMPAÑIA AGRICOLA INDUSTRIAL SANTA ANA, S. A.</t>
  </si>
  <si>
    <t>AGE00019</t>
  </si>
  <si>
    <t>COMPAÑIA ELECTRICA LA LIBERTAD, S. A.</t>
  </si>
  <si>
    <t>AGE00020</t>
  </si>
  <si>
    <t>Concepción, S.A.</t>
  </si>
  <si>
    <t>1GGENCONCE</t>
  </si>
  <si>
    <t>AGE00022</t>
  </si>
  <si>
    <t>CUTUCO ENERGY TRADING, LTDA.</t>
  </si>
  <si>
    <t>1CCOMCUENT</t>
  </si>
  <si>
    <t>AGE00024</t>
  </si>
  <si>
    <t>DISTRIBUIDORA DE ELECTRICIDAD DE OCCIDENTE, S.A.</t>
  </si>
  <si>
    <t>AGE00026</t>
  </si>
  <si>
    <t>DISTRIBUIDORA DE ELECTRICIDAD DE ORIENTE, S.A.</t>
  </si>
  <si>
    <t>AGE00027</t>
  </si>
  <si>
    <t>DUKE ENERGY INTERNATIONAL GUATEMALA Y CIA. S.C.A.</t>
  </si>
  <si>
    <t>1GGENDEIGC</t>
  </si>
  <si>
    <t>AGE00028</t>
  </si>
  <si>
    <t>DUKE ENERGY INTERNATIONAL GUATEMALA Y CIA. S.C.A. (GRAN USUARIO)</t>
  </si>
  <si>
    <t>1UGUSDEIGC</t>
  </si>
  <si>
    <t>AGE00029</t>
  </si>
  <si>
    <t>ORAZUL ENERGY GUATEMALA TRANSCO, LIMITADA</t>
  </si>
  <si>
    <t>1TTRAOEGTL</t>
  </si>
  <si>
    <t>AGE00030</t>
  </si>
  <si>
    <t>ECONOENERGÍA, S. A.</t>
  </si>
  <si>
    <t>AGE00031</t>
  </si>
  <si>
    <t>EL PILAR, S. A.</t>
  </si>
  <si>
    <t>1GGENPILAR</t>
  </si>
  <si>
    <t>AGE00032</t>
  </si>
  <si>
    <t>ELECTRO GENERACION, S. A.</t>
  </si>
  <si>
    <t>AGE00033</t>
  </si>
  <si>
    <t>EMPRESA DE COMERCIALIZACION DE ENERGIA ELECTRICA DEL INDE</t>
  </si>
  <si>
    <t>1CCOMEMCEE</t>
  </si>
  <si>
    <t>AGE00034</t>
  </si>
  <si>
    <t>EMPRESA DE GENERACION DE ENERGIA ELECTRICA DEL INDE</t>
  </si>
  <si>
    <t>AGE00035</t>
  </si>
  <si>
    <t>EMPRESA DE TRANSPORTE Y CONTROL DE ENERGÍA ELÉCTRICA, INDE</t>
  </si>
  <si>
    <t>AGE00036</t>
  </si>
  <si>
    <t>EMPRESA ELECTRICA DE GUATEMALA, S. A.</t>
  </si>
  <si>
    <t>AGE00038</t>
  </si>
  <si>
    <t>EMPRESA MUNICIPAL RURAL DE ELECTRICIDAD DE PLAYA GRANDE</t>
  </si>
  <si>
    <t>AGE00039</t>
  </si>
  <si>
    <t>EMPRESA PORTUARIA NACIONAL SANTO TOMAS DE CASTILLA</t>
  </si>
  <si>
    <t>1UGUSEPSTC</t>
  </si>
  <si>
    <t>AGE00040</t>
  </si>
  <si>
    <t>FRIGORIFICOS DE GUATEMALA, S. A. (GUSFGRUI0000003)</t>
  </si>
  <si>
    <t>1UGUSFRG01</t>
  </si>
  <si>
    <t>AGE00041</t>
  </si>
  <si>
    <t>FRIGORIFICOS DE GUATEMALA, S. A. (GUSFGRUI0000008)</t>
  </si>
  <si>
    <t>1UGUSFRG07</t>
  </si>
  <si>
    <t>AGE00042</t>
  </si>
  <si>
    <t>FRIGORIFICOS DE GUATEMALA, S. A. (GUSFGRUI0000010)</t>
  </si>
  <si>
    <t>1UGUSFRG09</t>
  </si>
  <si>
    <t>AGE00043</t>
  </si>
  <si>
    <t>FRIGORIFICOS DE GUATEMALA, S. A. (GUSFGRUI0000014)</t>
  </si>
  <si>
    <t>1UGUSFRG11</t>
  </si>
  <si>
    <t>AGE00044</t>
  </si>
  <si>
    <t>GALERIAS REFORMA, S. A.</t>
  </si>
  <si>
    <t>1UGUSGALRE</t>
  </si>
  <si>
    <t>AGE00045</t>
  </si>
  <si>
    <t>GAMA TEXTIL, S. A.</t>
  </si>
  <si>
    <t>1UGUSGAMTE</t>
  </si>
  <si>
    <t>AGE00046</t>
  </si>
  <si>
    <t>GENERADORA DEL ESTE, S. A.</t>
  </si>
  <si>
    <t>AGE00047</t>
  </si>
  <si>
    <t>GENERADORA ELECTRICA CENTRAL, S. A.</t>
  </si>
  <si>
    <t>1GGENGEELC</t>
  </si>
  <si>
    <t>AGE00048</t>
  </si>
  <si>
    <t>GENERADORA ELECTRICA DEL NORTE LTDA.</t>
  </si>
  <si>
    <t>AGE00049</t>
  </si>
  <si>
    <t>GENERADORA LA LAGUNA DUKE ENERGY INTERNATIONAL GUATEMALA Y CIA. S.C.A.</t>
  </si>
  <si>
    <t>1GGENGLDEI</t>
  </si>
  <si>
    <t>AGE00051</t>
  </si>
  <si>
    <t>GUATEMALA DE MOLDEADOS, S. A.</t>
  </si>
  <si>
    <t>AGE00052</t>
  </si>
  <si>
    <t>HIDRO XACBAL</t>
  </si>
  <si>
    <t>AGE00053</t>
  </si>
  <si>
    <t>HIDROELECTRICA SECACAO, S. A.</t>
  </si>
  <si>
    <t>1GGENHIDSE</t>
  </si>
  <si>
    <t>AGE00054</t>
  </si>
  <si>
    <t>HIDROPOWER SDMM, S. A.</t>
  </si>
  <si>
    <t>AGE00055</t>
  </si>
  <si>
    <t>INGENIO LA UNION, S.A.</t>
  </si>
  <si>
    <t>AGE00056</t>
  </si>
  <si>
    <t>INGENIO MAGDALENA, S.A.</t>
  </si>
  <si>
    <t>AGE00057</t>
  </si>
  <si>
    <t>INSTITUTO DE RECREACION DE LOS TRABAJADORES (GUSIRTNE0000001)</t>
  </si>
  <si>
    <t>AGE00058</t>
  </si>
  <si>
    <t>INSTITUTO NACIONAL DE ELECTRIFICACION (EDIFICIO INDE)</t>
  </si>
  <si>
    <t>AGE00059</t>
  </si>
  <si>
    <t>INVERSIONES ATENAS, S. A.</t>
  </si>
  <si>
    <t>1GGENINVAT</t>
  </si>
  <si>
    <t>AGE00060</t>
  </si>
  <si>
    <t>INVERSIONES PASABIEN, S. A.</t>
  </si>
  <si>
    <t>1GGENINVPA</t>
  </si>
  <si>
    <t>AGE00061</t>
  </si>
  <si>
    <t>MAYORISTAS DE ELECTRICIDAD, S.A.</t>
  </si>
  <si>
    <t>AGE00062</t>
  </si>
  <si>
    <t>Pantaleon S.A</t>
  </si>
  <si>
    <t>AGE00064</t>
  </si>
  <si>
    <t>POLIWATT LIMITADA</t>
  </si>
  <si>
    <t>1CCOMPOLIW</t>
  </si>
  <si>
    <t>AGE00065</t>
  </si>
  <si>
    <t>PUERTO QUETZAL POWER LLC</t>
  </si>
  <si>
    <t>AGE00066</t>
  </si>
  <si>
    <t>PUMA ENERGY GUATEMALA, S. A.</t>
  </si>
  <si>
    <t>1UGUSCPEOE</t>
  </si>
  <si>
    <t>AGE00067</t>
  </si>
  <si>
    <t>RAFIAS Y EMPAQUES DEL ISTMO, S. A.</t>
  </si>
  <si>
    <t>1UGUSRAEMI</t>
  </si>
  <si>
    <t>AGE00068</t>
  </si>
  <si>
    <t>RECURSOS GEOTERMICOS, S.A.</t>
  </si>
  <si>
    <t>AGE00070</t>
  </si>
  <si>
    <t>REDES ELÉCTRICAS DE CENTROAMÉRICA, S. A.</t>
  </si>
  <si>
    <t>1TTRARECSA</t>
  </si>
  <si>
    <t>AGE00071</t>
  </si>
  <si>
    <t>SAN DIEGO, S. A.</t>
  </si>
  <si>
    <t>AGE00073</t>
  </si>
  <si>
    <t>SOLARIS GUATEMALA, S. A.</t>
  </si>
  <si>
    <t>AGE00075</t>
  </si>
  <si>
    <t>TECNOGUAT, S. A.</t>
  </si>
  <si>
    <t>1GGENTECNO</t>
  </si>
  <si>
    <t>AGE00076</t>
  </si>
  <si>
    <t>TELEFONICA INTERNATIONAL WHOLESALE SERVICES GUATEMALA, S. A.</t>
  </si>
  <si>
    <t>1UGUSTIWSG</t>
  </si>
  <si>
    <t>AGE00077</t>
  </si>
  <si>
    <t>TRANSMISORA DE ENERGIA RENOVABLE, S. A.</t>
  </si>
  <si>
    <t>AGE00078</t>
  </si>
  <si>
    <t>TRANSPORTE DE ELECTRICIDAD DE OCCIDENTE</t>
  </si>
  <si>
    <t>1TTRATRELO</t>
  </si>
  <si>
    <t>AGE00079</t>
  </si>
  <si>
    <t>TRANSPORTISTA ELECTRICA CENTROAMERICANA, S. A.</t>
  </si>
  <si>
    <t>AGE00080</t>
  </si>
  <si>
    <t>ADMINISTRACION NACIONAL DE ACUEDUCTOS Y ALCANTARILLADOS</t>
  </si>
  <si>
    <t>AGE00081</t>
  </si>
  <si>
    <t>AMERICAN INDUSTRIAL PARK, SOCIEDAD ANONIMA DE CAPITAL VARIABLE</t>
  </si>
  <si>
    <t>2C_C30</t>
  </si>
  <si>
    <t>AGE00082</t>
  </si>
  <si>
    <t>AES CLESA Y CIA., S. EN C. DE C.V.</t>
  </si>
  <si>
    <t>AGE00083</t>
  </si>
  <si>
    <t>B&amp;D SERVICIOS TECNICOS, S.A. DE C.V.</t>
  </si>
  <si>
    <t>AGE00084</t>
  </si>
  <si>
    <t>HOLCIM EL SALVADOR, S.A. DE C.V.</t>
  </si>
  <si>
    <t>AGE00085</t>
  </si>
  <si>
    <t>COMISION EJECUTIVA HIDROELECTRICA DEL RIO LEMPA</t>
  </si>
  <si>
    <t>AGE00086</t>
  </si>
  <si>
    <t>AGE00087</t>
  </si>
  <si>
    <t>COMERCIO DE ENERGIA REGIONAL, S.A. DE C.V.</t>
  </si>
  <si>
    <t>2C_C27</t>
  </si>
  <si>
    <t>AGE00088</t>
  </si>
  <si>
    <t>COMPAÑÍA AZUCARERA SALVADOREÑA, S.A.DE C.V.</t>
  </si>
  <si>
    <t>AGE00089</t>
  </si>
  <si>
    <t>Ingenio Chaparrastique S.A. de C.V.</t>
  </si>
  <si>
    <t>AGE00090</t>
  </si>
  <si>
    <t>COMPAÑÍA DE ALUMBRADO ELECTRICO DE SAN SALVADOR, S.A. DE C.V.</t>
  </si>
  <si>
    <t>AGE00091</t>
  </si>
  <si>
    <t>COMPAÑÍA DE ENERGIA DE CENTROAMERICA, S.A.de C.V.</t>
  </si>
  <si>
    <t>2C_C07</t>
  </si>
  <si>
    <t>AGE00092</t>
  </si>
  <si>
    <t>CUTUCO ENERGY CENTRAL AMERICA, SOCIEDAD ANONIMA DE CAPITAL VARIABLE</t>
  </si>
  <si>
    <t>2C_C22</t>
  </si>
  <si>
    <t>AGE00093</t>
  </si>
  <si>
    <t>DISTRIBUIDORA ELECTRICA DE USULUTAN, S.A DE C.V.</t>
  </si>
  <si>
    <t>AGE00094</t>
  </si>
  <si>
    <t>DISTRIBUIDORA DE ELECTRICIDAD DEL SUR, SOCIEDAD ANONIMA DE CAPITAL VARIABLE</t>
  </si>
  <si>
    <t>AGE00095</t>
  </si>
  <si>
    <t>ORAZUL ENERGY EL SALVADOR, S. EN C. DE C.V.</t>
  </si>
  <si>
    <t>AGE00096</t>
  </si>
  <si>
    <t>Orazul Energy Comercializadora de El Salvador, S.A. de C.V.</t>
  </si>
  <si>
    <t>2C_C12</t>
  </si>
  <si>
    <t>AGE00097</t>
  </si>
  <si>
    <t>EMPRESA DISTRIBUIDORA ELECTRICA SALVADOREÑA, S.A. DE C.V.</t>
  </si>
  <si>
    <t>AGE00098</t>
  </si>
  <si>
    <t>AGE00099</t>
  </si>
  <si>
    <t>EEO, S.A. DE C.V.</t>
  </si>
  <si>
    <t>AGE00100</t>
  </si>
  <si>
    <t>EMPRESA TRANSMISORA DE EL SALVADOR, SOCIEDAD ANONIMA DE CAPITAL VARIABLE</t>
  </si>
  <si>
    <t>2T_T01</t>
  </si>
  <si>
    <t>AGE00101</t>
  </si>
  <si>
    <t>ENERGIA BOREALIS, SOCIEDAD ANONIMA DE CAPITAL VARIABLE</t>
  </si>
  <si>
    <t>AGE00102</t>
  </si>
  <si>
    <t>EXCELERGY, S.A. DE C.V.</t>
  </si>
  <si>
    <t>AGE00103</t>
  </si>
  <si>
    <t>GENERADORA ELECTRICA CENTRAL, SOCIEDAD ANONIMA DE CAPITAL VARIABLE</t>
  </si>
  <si>
    <t>AGE00104</t>
  </si>
  <si>
    <t>INGENIO EL ANGEL, SOCIEDAD ANONIMA DE CAPITAL VARIABLE</t>
  </si>
  <si>
    <t>2C_C23</t>
  </si>
  <si>
    <t>AGE00105</t>
  </si>
  <si>
    <t>INGENIO LA CABAÑA, SOCIEDAD ANONIMA DE CAPITAL VARIABLE</t>
  </si>
  <si>
    <t>2G_C24</t>
  </si>
  <si>
    <t>AGE00106</t>
  </si>
  <si>
    <t>HILCASA ENERGY, S.A. DE C.V.</t>
  </si>
  <si>
    <t>AGE00107</t>
  </si>
  <si>
    <t>INVERSIONES INTERCONTINENTALES, SA DE CV</t>
  </si>
  <si>
    <t>2U_U01</t>
  </si>
  <si>
    <t>AGE00108</t>
  </si>
  <si>
    <t>Inversiones Energéticas, S.A. de C.V.</t>
  </si>
  <si>
    <t>2C_C17</t>
  </si>
  <si>
    <t>AGE00109</t>
  </si>
  <si>
    <t>LaGEO, S.A. de C.V.</t>
  </si>
  <si>
    <t>AGE00110</t>
  </si>
  <si>
    <t>2C_C05</t>
  </si>
  <si>
    <t>AGE00111</t>
  </si>
  <si>
    <t>Mercados Eléctricos de Centroamérica, S.A. de C.V.</t>
  </si>
  <si>
    <t>AGE00112</t>
  </si>
  <si>
    <t>NEJAPA POWER COMPANY, S.A</t>
  </si>
  <si>
    <t>AGE00113</t>
  </si>
  <si>
    <t>ORIGEM, SOCIEDAD ANONIMA DE CAPITAL VARIABLE.</t>
  </si>
  <si>
    <t>2C_C11</t>
  </si>
  <si>
    <t>AGE00114</t>
  </si>
  <si>
    <t>TEXTUFIL, S.A. de C.V.</t>
  </si>
  <si>
    <t>AGE00115</t>
  </si>
  <si>
    <t>CONSORCIO INTERNACIONAL, SOCIEDAD ANONIMA DE CAPITAL VARIABLE</t>
  </si>
  <si>
    <t>2U_U03</t>
  </si>
  <si>
    <t>AGE00116</t>
  </si>
  <si>
    <t>ABRUZZO, S.A. DE C.V.</t>
  </si>
  <si>
    <t>AGE00117</t>
  </si>
  <si>
    <t>ABRUZZO, SOCIEDAD ANONIMA DE CAPITAL VARIABLE</t>
  </si>
  <si>
    <t>AGE00118</t>
  </si>
  <si>
    <t>HANESBRANDS EL SALVADOR, LTDA. DE C.V.</t>
  </si>
  <si>
    <t>AGE00119</t>
  </si>
  <si>
    <t>EMPRESA NACIONAL DE ENERGIA ELECTRICA</t>
  </si>
  <si>
    <t>3GENEE</t>
  </si>
  <si>
    <t>AGE00120</t>
  </si>
  <si>
    <t>Empresa Nacional de Energía Eléctrica</t>
  </si>
  <si>
    <t>3TENEE</t>
  </si>
  <si>
    <t>AGE00121</t>
  </si>
  <si>
    <t>AGE00122</t>
  </si>
  <si>
    <t>DISTRIBUIDORA DE ELECTRICIDAD DEL NORTE, S. A.</t>
  </si>
  <si>
    <t>AGE00123</t>
  </si>
  <si>
    <t>DISTRIBUIDORA DE ELECTRICIDAD DEL SUR, S. A.</t>
  </si>
  <si>
    <t>AGE00124</t>
  </si>
  <si>
    <t>EMPRESA NICARAGUENSE DE ELECTRICIDAD (ENEL PLB PMG)</t>
  </si>
  <si>
    <t>AGE00125</t>
  </si>
  <si>
    <t>GENERADORA ELECTRICA OCCIDENTAL, S. A.</t>
  </si>
  <si>
    <t>AGE00126</t>
  </si>
  <si>
    <t>EMPRESA NICARAGUENSE DE ELECTRICIDAD (ENEL- BLUEFIELDS)</t>
  </si>
  <si>
    <t>AGE00127</t>
  </si>
  <si>
    <t>EMPRESA ENERGETICA CORINTO, LTD</t>
  </si>
  <si>
    <t>AGE00128</t>
  </si>
  <si>
    <t>EMPRESA NICARAGUENSE DE ELECTRICIDAD (ENEL PCA PCF)</t>
  </si>
  <si>
    <t>AGE00129</t>
  </si>
  <si>
    <t>EMPRESA NICARAGUENSE DE ACUEDUCTOS Y ALCANTARILLADOS SANITARIOS</t>
  </si>
  <si>
    <t>AGE00130</t>
  </si>
  <si>
    <t>MONTE ROSA, S. A.</t>
  </si>
  <si>
    <t>AGE00131</t>
  </si>
  <si>
    <t>TRITON MINERA, S. A.</t>
  </si>
  <si>
    <t>AGE00132</t>
  </si>
  <si>
    <t>CEMEX NICARAGUA, S.A.</t>
  </si>
  <si>
    <t>AGE00133</t>
  </si>
  <si>
    <t>COMPAÑIA CERVECERA DE NICARAGUA S.A.</t>
  </si>
  <si>
    <t>AGE00134</t>
  </si>
  <si>
    <t>GENERADORA SAN RAFAEL, S. A.</t>
  </si>
  <si>
    <t>AGE00135</t>
  </si>
  <si>
    <t>HOLCIM (NICARAGUA) S. A.</t>
  </si>
  <si>
    <t>AGE00136</t>
  </si>
  <si>
    <t>COMPANIA HOTELERA DE NICARAGUA, S. A.</t>
  </si>
  <si>
    <t>AGE00138</t>
  </si>
  <si>
    <t>POLARIS ENERGY NICARAGUA, S. A</t>
  </si>
  <si>
    <t>AGE00139</t>
  </si>
  <si>
    <t>EMBOTELLADORA NACIONAL, S. A.</t>
  </si>
  <si>
    <t>AGE00140</t>
  </si>
  <si>
    <t>EMPRESA NICARAGUENSE DE ELECTRICIDAD (ENEL- MULUKUKU)</t>
  </si>
  <si>
    <t>AGE00141</t>
  </si>
  <si>
    <t>EMPRESA NICARAGUENSE DE ELECTRICIDAD (ENEL- SIUNA)</t>
  </si>
  <si>
    <t>AGE00142</t>
  </si>
  <si>
    <t>INDEX DE NICARAGUA, S. A.</t>
  </si>
  <si>
    <t>AGE00143</t>
  </si>
  <si>
    <t>CONSORCIO EOLICO AMAYO, S. A.</t>
  </si>
  <si>
    <t>AGE00144</t>
  </si>
  <si>
    <t>CONSORCIO EOLICO AMAYO FASE II, S. A.</t>
  </si>
  <si>
    <t>AGE00145</t>
  </si>
  <si>
    <t>ALBA DE NICARAGUA, S. A.</t>
  </si>
  <si>
    <t>AGE00147</t>
  </si>
  <si>
    <t>BLUE POWER  &amp; ENERGY, S. A.</t>
  </si>
  <si>
    <t>AGE00148</t>
  </si>
  <si>
    <t>EOLO DE NICARAGUA, S. A.</t>
  </si>
  <si>
    <t>AGE00149</t>
  </si>
  <si>
    <t>EMPRESA NACIONAL DE TRANSMISIÓN ELÉCTRICA</t>
  </si>
  <si>
    <t>AGE00150</t>
  </si>
  <si>
    <t>INSTITUTO COSTARRICENSE DE ELECTRICIDAD</t>
  </si>
  <si>
    <t>5GICE</t>
  </si>
  <si>
    <t>AGE00151</t>
  </si>
  <si>
    <t>5TICE</t>
  </si>
  <si>
    <t>AGE00152</t>
  </si>
  <si>
    <t>AGE00153</t>
  </si>
  <si>
    <t>5CICE</t>
  </si>
  <si>
    <t>AGE00154</t>
  </si>
  <si>
    <t>AUTORIDAD DEL CANAL DE PANAMÁ                     </t>
  </si>
  <si>
    <t>AGE00155</t>
  </si>
  <si>
    <t>AES PANAMÁ S.R.L.                                 </t>
  </si>
  <si>
    <t>AGE00158</t>
  </si>
  <si>
    <t>IMPORTADORA RICAMAR/LOS ANDES                     </t>
  </si>
  <si>
    <t>6UANDES</t>
  </si>
  <si>
    <t>AGE00161</t>
  </si>
  <si>
    <t>DESARROLLO INMOBILIARIO DEL ESTE                  </t>
  </si>
  <si>
    <t>6UBUSINESS</t>
  </si>
  <si>
    <t>AGE00162</t>
  </si>
  <si>
    <t>IMPORTADORA RICAMAR/LA CABIMA                     </t>
  </si>
  <si>
    <t>6UCABIMA</t>
  </si>
  <si>
    <t>AGE00164</t>
  </si>
  <si>
    <t>CEMENTO BAYANO, S.A.                              </t>
  </si>
  <si>
    <t>AGE00165</t>
  </si>
  <si>
    <t>CEMENTO PANAMÁ, S.A.                              </t>
  </si>
  <si>
    <t>6UCEMPA</t>
  </si>
  <si>
    <t>AGE00166</t>
  </si>
  <si>
    <t>IMPORTADORA RICAMAR/EL DORADO                     </t>
  </si>
  <si>
    <t>6UDORADO</t>
  </si>
  <si>
    <t>AGE00167</t>
  </si>
  <si>
    <t>EMPRESA DE DISTRIBUCIÓN CHIRIQUÍ, S.A.            </t>
  </si>
  <si>
    <t>AGE00168</t>
  </si>
  <si>
    <t>EMPRESA DE DISTRIBUCIÓN METRO-OESTE, S.A.         </t>
  </si>
  <si>
    <t>AGE00169</t>
  </si>
  <si>
    <t>EMPRESA DE GENERACIÓN ELÉCTRICA, S.A.</t>
  </si>
  <si>
    <t>6GEGESA</t>
  </si>
  <si>
    <t>AGE00170</t>
  </si>
  <si>
    <t>EMPRESA DE DISTRIBUCIÓN ELEKTRA NORESTE, S.A.     </t>
  </si>
  <si>
    <t>AGE00171</t>
  </si>
  <si>
    <t>Energía y Servicios de Panamá, S.A.</t>
  </si>
  <si>
    <t>6GESEPSA</t>
  </si>
  <si>
    <t>AGE00172</t>
  </si>
  <si>
    <t>EMPRESA DE TRANSMISIÓN ELÉCTRICA S.A.</t>
  </si>
  <si>
    <t>6TETESA</t>
  </si>
  <si>
    <t>AGE00173</t>
  </si>
  <si>
    <t>ENEL FORTUNA, S.A.</t>
  </si>
  <si>
    <t>AGE00174</t>
  </si>
  <si>
    <t>GENERADORA DEL ATLÁNTICO, S.A.</t>
  </si>
  <si>
    <t>AGE00175</t>
  </si>
  <si>
    <t>HIDRO IBÉRICA, S.A.</t>
  </si>
  <si>
    <t>6GHIBERICA</t>
  </si>
  <si>
    <t>AGE00179</t>
  </si>
  <si>
    <t>Hidro Piedra, S.A.</t>
  </si>
  <si>
    <t>AGE00181</t>
  </si>
  <si>
    <t>Ideal Panamá, S.A.</t>
  </si>
  <si>
    <t>6GIDEALPMA</t>
  </si>
  <si>
    <t>AGE00183</t>
  </si>
  <si>
    <t>IMPORTADORA RICAMAR/MEGA DEPOT                    </t>
  </si>
  <si>
    <t>AGE00184</t>
  </si>
  <si>
    <t>EMPRESAS MELO, S.A.</t>
  </si>
  <si>
    <t>6GMELO</t>
  </si>
  <si>
    <t>AGE00185</t>
  </si>
  <si>
    <t>OFICINA DE ELECTRIFICACIÓN RURAL                  </t>
  </si>
  <si>
    <t>6UOER</t>
  </si>
  <si>
    <t>AGE00187</t>
  </si>
  <si>
    <t>PANAM GENERATING LTD</t>
  </si>
  <si>
    <t>AGE00188</t>
  </si>
  <si>
    <t>Pedregal Power</t>
  </si>
  <si>
    <t>AGE00190</t>
  </si>
  <si>
    <t>IMPORTADORA RICAMAR/GRAN CLIENTE                  </t>
  </si>
  <si>
    <t>6UPTOESC</t>
  </si>
  <si>
    <t>AGE00191</t>
  </si>
  <si>
    <t>IMPORTADORA RICAMAR/LOS PUEBLOS                   </t>
  </si>
  <si>
    <t>6UPUEBLO</t>
  </si>
  <si>
    <t>AGE00192</t>
  </si>
  <si>
    <t>Generadora Río Chico, S.A.</t>
  </si>
  <si>
    <t>AGE00193</t>
  </si>
  <si>
    <t>IMPORTADORA RICAMAR/RICAMAR                       </t>
  </si>
  <si>
    <t>6URICAMAR</t>
  </si>
  <si>
    <t>AGE00194</t>
  </si>
  <si>
    <t>IMPORTADORA RICAMAR/ALBROOK                       </t>
  </si>
  <si>
    <t>AGE00195</t>
  </si>
  <si>
    <t>IMPORTADORA RICAMAR/ARRAIJÁN                      </t>
  </si>
  <si>
    <t>6US99ARRAI</t>
  </si>
  <si>
    <t>AGE00196</t>
  </si>
  <si>
    <t>IMPORTADORA RICAMAR/BALBOA                        </t>
  </si>
  <si>
    <t>6US99BALBO</t>
  </si>
  <si>
    <t>AGE00197</t>
  </si>
  <si>
    <t>IMPORTADORA RICAMAR/BETHANIA                      </t>
  </si>
  <si>
    <t>6US99BETHA</t>
  </si>
  <si>
    <t>AGE00198</t>
  </si>
  <si>
    <t>IMPORTADORA RICAMAR/BRISAS DEL GOLF               </t>
  </si>
  <si>
    <t>AGE00199</t>
  </si>
  <si>
    <t>IMPORTADORA RICAMAR/CENCAL             </t>
  </si>
  <si>
    <t>6US99CENCA</t>
  </si>
  <si>
    <t>AGE00200</t>
  </si>
  <si>
    <t>IMPORTADORA RICAMAR/COLON 2000                    </t>
  </si>
  <si>
    <t>AGE00201</t>
  </si>
  <si>
    <t>IMPORTADORA RICAMAR/COLMAR                        </t>
  </si>
  <si>
    <t>6US99COLMA</t>
  </si>
  <si>
    <t>AGE00202</t>
  </si>
  <si>
    <t>IMPORTADORA RICAMAR/CONDADO DEL REY               </t>
  </si>
  <si>
    <t>6US99CONDA</t>
  </si>
  <si>
    <t>AGE00203</t>
  </si>
  <si>
    <t>IMPORTADORA RICAMAR/CORONADO                      </t>
  </si>
  <si>
    <t>6US99CORON</t>
  </si>
  <si>
    <t>AGE00204</t>
  </si>
  <si>
    <t>IMPORTADORA RICAMAR/COSTA DEL ESTE                </t>
  </si>
  <si>
    <t>AGE00205</t>
  </si>
  <si>
    <t>IMPORTADORA RICAMAR/CHANIS                        </t>
  </si>
  <si>
    <t>6US99CHANI</t>
  </si>
  <si>
    <t>AGE00206</t>
  </si>
  <si>
    <t>IMPORTADORA RICAMAR/CHITRÉ                        </t>
  </si>
  <si>
    <t>AGE00207</t>
  </si>
  <si>
    <t>IMPORTADORA RICAMAR/DAVID                         </t>
  </si>
  <si>
    <t>6US99DAVID</t>
  </si>
  <si>
    <t>AGE00208</t>
  </si>
  <si>
    <t>IMPORTADORA RICAMAR/LA DOÑA                       </t>
  </si>
  <si>
    <t>AGE00209</t>
  </si>
  <si>
    <t>IMPORTADORA RICAMAR/EL FARO                       </t>
  </si>
  <si>
    <t>AGE00210</t>
  </si>
  <si>
    <t>IMPORTADORA RICAMAR/MATADERO DE SONÁ              </t>
  </si>
  <si>
    <t>6US99MSONA</t>
  </si>
  <si>
    <t>AGE00211</t>
  </si>
  <si>
    <t>IMPORTADORA RICAMAR/PEDREGAL                      </t>
  </si>
  <si>
    <t>6US99PEDRE</t>
  </si>
  <si>
    <t>AGE00212</t>
  </si>
  <si>
    <t>IMPORTADORA RICAMAR/PENONOMÉ                  </t>
  </si>
  <si>
    <t>AGE00213</t>
  </si>
  <si>
    <t>IMPORTADORA RICAMAR/PORTOBELO</t>
  </si>
  <si>
    <t>AGE00214</t>
  </si>
  <si>
    <t>IMPORTADORA RICAMAR/PUNTA PACIFICA</t>
  </si>
  <si>
    <t>AGE00215</t>
  </si>
  <si>
    <t>IMPORTADORA RICAMAR/PLAZA CAROLINA                </t>
  </si>
  <si>
    <t>AGE00216</t>
  </si>
  <si>
    <t>IMPORTADORA RICAMAR/PLAZA ITALIA                  </t>
  </si>
  <si>
    <t>AGE00217</t>
  </si>
  <si>
    <t>IMPORTADORA RICAMAR/PLAZA TOCUMEN                 </t>
  </si>
  <si>
    <t>AGE00218</t>
  </si>
  <si>
    <t>IMPORTADORA RICAMAR/SAN FRANCISCO                 </t>
  </si>
  <si>
    <t>AGE00219</t>
  </si>
  <si>
    <t>IMPORTADORA RICAMAR/SAN MIGUELITO                 </t>
  </si>
  <si>
    <t>6US99SANMI</t>
  </si>
  <si>
    <t>AGE00220</t>
  </si>
  <si>
    <t>IMPORTADORA RICAMAR/SANTIAGO                      </t>
  </si>
  <si>
    <t>AGE00221</t>
  </si>
  <si>
    <t>IMPORTADORA RICAMAR/TUMBA MUERTO                 </t>
  </si>
  <si>
    <t>AGE00222</t>
  </si>
  <si>
    <t>IMPORTADORA RICAMAR/VACAMONTE             </t>
  </si>
  <si>
    <t>6US99VACAM</t>
  </si>
  <si>
    <t>AGE00223</t>
  </si>
  <si>
    <t>IMPORTADORA RICAMAR/VISTA HERMOSA                 </t>
  </si>
  <si>
    <t>6US99VHERM</t>
  </si>
  <si>
    <t>AGE00224</t>
  </si>
  <si>
    <t>IMPORTADORA RICAMAR/VIA PORRAS                    </t>
  </si>
  <si>
    <t>AGE00225</t>
  </si>
  <si>
    <t>SALTOS DEL FRANCOLI, S.A.</t>
  </si>
  <si>
    <t>6GSFRAN</t>
  </si>
  <si>
    <t>AGE00239</t>
  </si>
  <si>
    <t>4GDISNORTE</t>
  </si>
  <si>
    <t>AGE00240</t>
  </si>
  <si>
    <t>4GDISSUR</t>
  </si>
  <si>
    <t>AGE00241</t>
  </si>
  <si>
    <t>HEMCO NICARAGUA, S.A.</t>
  </si>
  <si>
    <t>AGE00242</t>
  </si>
  <si>
    <t>EMPRESA PROPIETARIA DE LA RED</t>
  </si>
  <si>
    <t>AGE00243</t>
  </si>
  <si>
    <t>2T_T02</t>
  </si>
  <si>
    <t>AGE00244</t>
  </si>
  <si>
    <t>3TEPRHON</t>
  </si>
  <si>
    <t>AGE00245</t>
  </si>
  <si>
    <t>AGE00246</t>
  </si>
  <si>
    <t>5TEPRCRI</t>
  </si>
  <si>
    <t>AGE00247</t>
  </si>
  <si>
    <t>6TEPRPAN</t>
  </si>
  <si>
    <t>AGE00251</t>
  </si>
  <si>
    <t>AES CHANGUINOLA</t>
  </si>
  <si>
    <t>AGE00252</t>
  </si>
  <si>
    <t>GENERADORA ALTO VALLE, S.A.</t>
  </si>
  <si>
    <t>AGE00253</t>
  </si>
  <si>
    <t>CALDERA ENERGY CORP.</t>
  </si>
  <si>
    <t>AGE00258</t>
  </si>
  <si>
    <t>Generadora Pedregalito, S.A.</t>
  </si>
  <si>
    <t>AGE00259</t>
  </si>
  <si>
    <t>Hidro Boquerón, S.A.</t>
  </si>
  <si>
    <t>AGE00261</t>
  </si>
  <si>
    <t>Istmus Hydropower Corporation</t>
  </si>
  <si>
    <t>AGE00263</t>
  </si>
  <si>
    <t>Paso Ancho Hydro-Power, Corp.</t>
  </si>
  <si>
    <t>6GP-ANCHO</t>
  </si>
  <si>
    <t>AGE00266</t>
  </si>
  <si>
    <t>Alternegy, S.A.</t>
  </si>
  <si>
    <t>AGE00267</t>
  </si>
  <si>
    <t>BAHIA LAS MINAS CORPORATION</t>
  </si>
  <si>
    <t>AGE00268</t>
  </si>
  <si>
    <t>BONTEX, S.A.</t>
  </si>
  <si>
    <t>AGE00271</t>
  </si>
  <si>
    <t>HASGAR</t>
  </si>
  <si>
    <t>2C_C25</t>
  </si>
  <si>
    <t>AGE00272</t>
  </si>
  <si>
    <t>UNIDAD DE TRANSACCIONES</t>
  </si>
  <si>
    <t>2D_UT</t>
  </si>
  <si>
    <t>AGE00273</t>
  </si>
  <si>
    <t>AGE00274</t>
  </si>
  <si>
    <t>Termopuerto S.A. de C.V.</t>
  </si>
  <si>
    <t>AGE00275</t>
  </si>
  <si>
    <t>ORAZUL ENERGY GUATEMALA Y CIA. S.C.A.</t>
  </si>
  <si>
    <t>AGE00278</t>
  </si>
  <si>
    <t>DISTRIBUIDORA</t>
  </si>
  <si>
    <t>1DISEEGTN</t>
  </si>
  <si>
    <t>AGE00279</t>
  </si>
  <si>
    <t>HIDRONORTE, S.A.</t>
  </si>
  <si>
    <t>1GGENHDRON</t>
  </si>
  <si>
    <t>AGE00280</t>
  </si>
  <si>
    <t>PAPELES ELABORADOS, S.A.</t>
  </si>
  <si>
    <t>AGE00281</t>
  </si>
  <si>
    <t>INGENIO TULULA, S.A.</t>
  </si>
  <si>
    <t>1GGENINGTU</t>
  </si>
  <si>
    <t>AGE00282</t>
  </si>
  <si>
    <t>GENERACION</t>
  </si>
  <si>
    <t>1GGENHIRIV</t>
  </si>
  <si>
    <t>AGE00283</t>
  </si>
  <si>
    <t>GENERADORA DE OCCIDENTE LTDA.</t>
  </si>
  <si>
    <t>AGE00284</t>
  </si>
  <si>
    <t>HIDROELECTRICA CANDELARIA S.A.</t>
  </si>
  <si>
    <t>AGE00285</t>
  </si>
  <si>
    <t>1GCOMEMCEE</t>
  </si>
  <si>
    <t>AGE00286</t>
  </si>
  <si>
    <t>1GGENHIDCH</t>
  </si>
  <si>
    <t>AGE00287</t>
  </si>
  <si>
    <t>AGRO COMERCIALIZADORA DEL POLOCHIC, S. A.</t>
  </si>
  <si>
    <t>AGE00288</t>
  </si>
  <si>
    <t>HIDROSACPUR, S. A.</t>
  </si>
  <si>
    <t>AGE00289</t>
  </si>
  <si>
    <t>1GCOMPOLIW</t>
  </si>
  <si>
    <t>AGE00290</t>
  </si>
  <si>
    <t>1GGENGENPR</t>
  </si>
  <si>
    <t>AGE00291</t>
  </si>
  <si>
    <t>GENERADORA MONTECRISTO, S.A.</t>
  </si>
  <si>
    <t>1GGENGENMO</t>
  </si>
  <si>
    <t>AGE00292</t>
  </si>
  <si>
    <t>1GCOMCOMCO</t>
  </si>
  <si>
    <t>AGE00293</t>
  </si>
  <si>
    <t>RENOVABLES DE GUATEMALA, S.A.</t>
  </si>
  <si>
    <t>AGE00294</t>
  </si>
  <si>
    <t>Energía y Servicios del Istmo Centroamericano S.A. de C.V.</t>
  </si>
  <si>
    <t>2C_C31</t>
  </si>
  <si>
    <t>AGE00295</t>
  </si>
  <si>
    <t>COMERCIALIZADORA ELECTRONOVA S.A DE C.V</t>
  </si>
  <si>
    <t>2C_C32</t>
  </si>
  <si>
    <t>AGE00296</t>
  </si>
  <si>
    <t>Comercializadora San Diego, S.A. de C.V.</t>
  </si>
  <si>
    <t>2C_C33</t>
  </si>
  <si>
    <t>AGE00298</t>
  </si>
  <si>
    <t>4UENELLBMG</t>
  </si>
  <si>
    <t>AGE00299</t>
  </si>
  <si>
    <t>4UGEOSA</t>
  </si>
  <si>
    <t>AGE00300</t>
  </si>
  <si>
    <t>4UEEC-20</t>
  </si>
  <si>
    <t>AGE00301</t>
  </si>
  <si>
    <t>4UENELCACF</t>
  </si>
  <si>
    <t>AGE00302</t>
  </si>
  <si>
    <t>4UMONTEROS</t>
  </si>
  <si>
    <t>AGE00303</t>
  </si>
  <si>
    <t>4UGESARSA</t>
  </si>
  <si>
    <t>AGE00304</t>
  </si>
  <si>
    <t>4UPENSA</t>
  </si>
  <si>
    <t>AGE00305</t>
  </si>
  <si>
    <t>4UAMAYO1</t>
  </si>
  <si>
    <t>AGE00306</t>
  </si>
  <si>
    <t>4UAMAYO2</t>
  </si>
  <si>
    <t>AGE00307</t>
  </si>
  <si>
    <t>4UALBANISA</t>
  </si>
  <si>
    <t>AGE00308</t>
  </si>
  <si>
    <t>BLUE POWER &amp; ENERGY, S. A.</t>
  </si>
  <si>
    <t>4UBPOWER</t>
  </si>
  <si>
    <t>AGE00309</t>
  </si>
  <si>
    <t>4UHEMCO</t>
  </si>
  <si>
    <t>AGE00310</t>
  </si>
  <si>
    <t>4UEOLO</t>
  </si>
  <si>
    <t>AGE00311</t>
  </si>
  <si>
    <t>Las Perlas Norte, S.A.</t>
  </si>
  <si>
    <t>AGE00312</t>
  </si>
  <si>
    <t>EMPRESA DE TRANSMISION ELECTRICA S.A</t>
  </si>
  <si>
    <t>6GUCETESA</t>
  </si>
  <si>
    <t>AGE00313</t>
  </si>
  <si>
    <t>ENERGIA, DESARROLLO Y CONSULTORIA, S.A. DE C.V.</t>
  </si>
  <si>
    <t>2C_C34</t>
  </si>
  <si>
    <t>AGE00314</t>
  </si>
  <si>
    <t>SERVICIOS DE VALOR AGREGADO, LIMITADA</t>
  </si>
  <si>
    <t>2C_C06</t>
  </si>
  <si>
    <t>AGE00315</t>
  </si>
  <si>
    <t>Unidad de Transacciones S.A. de C.V.</t>
  </si>
  <si>
    <t>2G_UT</t>
  </si>
  <si>
    <t>AGE00316</t>
  </si>
  <si>
    <t>ELECTROGENERADORA DEL ISTMO, S.A.</t>
  </si>
  <si>
    <t>AGE00317</t>
  </si>
  <si>
    <t>Hidro Panama S.A.</t>
  </si>
  <si>
    <t>6GHIDRO</t>
  </si>
  <si>
    <t>AGE00318</t>
  </si>
  <si>
    <t>CAFÉ DE ELETA, S.A.  </t>
  </si>
  <si>
    <t>6GC-ELETA</t>
  </si>
  <si>
    <t>AGE00319</t>
  </si>
  <si>
    <t>4GINDEXN</t>
  </si>
  <si>
    <t>AGE00320</t>
  </si>
  <si>
    <t>SIDERÚRGICA DE GUATEMALA, S.A.</t>
  </si>
  <si>
    <t>1TGENSIDGU</t>
  </si>
  <si>
    <t>AGE00321</t>
  </si>
  <si>
    <t>1TGENINGMA</t>
  </si>
  <si>
    <t>AGE00322</t>
  </si>
  <si>
    <t>SAN DIEGO, S.A.</t>
  </si>
  <si>
    <t>1TGENINGSD</t>
  </si>
  <si>
    <t>AGE00323</t>
  </si>
  <si>
    <t>CENTRAL AGRO INDUSTRIAL GUATEMALTECA S.A.</t>
  </si>
  <si>
    <t>1TGENCEAIG</t>
  </si>
  <si>
    <t>AGE00324</t>
  </si>
  <si>
    <t>1TGENCAISA</t>
  </si>
  <si>
    <t>AGE00325</t>
  </si>
  <si>
    <t>1TCOMCOELG</t>
  </si>
  <si>
    <t>AGE00326</t>
  </si>
  <si>
    <t>1TCOMCOMEL</t>
  </si>
  <si>
    <t>AGE00327</t>
  </si>
  <si>
    <t>SUNSTAR HOTELS AND DEVELOPMENT</t>
  </si>
  <si>
    <t>AGE00328</t>
  </si>
  <si>
    <t>Las Perlas Sur, S.A</t>
  </si>
  <si>
    <t>AGE00329</t>
  </si>
  <si>
    <t>CONTRALORÍA GENERAL DE LA REPÚBLICA</t>
  </si>
  <si>
    <t>AGE00330</t>
  </si>
  <si>
    <t>GOLD MILLS DE PANAMA, S.A.</t>
  </si>
  <si>
    <t>AGE00331</t>
  </si>
  <si>
    <t>BROKER ENERGY COMPANY, S.A.</t>
  </si>
  <si>
    <t>1CCOMBRENC</t>
  </si>
  <si>
    <t>AGE00332</t>
  </si>
  <si>
    <t>BIOMASS ENERGY, S.A.</t>
  </si>
  <si>
    <t>AGE00341</t>
  </si>
  <si>
    <t>GENERADORA ELÉCTRICA LAS VICTORIAS, S.A.</t>
  </si>
  <si>
    <t>AGE00343</t>
  </si>
  <si>
    <t>ESI, S.A.</t>
  </si>
  <si>
    <t>AGE00344</t>
  </si>
  <si>
    <t>GRUPO GENERADOR DE ORIENTE, S.A.</t>
  </si>
  <si>
    <t>AGE00345</t>
  </si>
  <si>
    <t>COMPRA DE MATERIAS PRIMAS, S. A.</t>
  </si>
  <si>
    <t>AGE00347</t>
  </si>
  <si>
    <t>Comercia Internacional de El Salvador, S.A. de C.V.</t>
  </si>
  <si>
    <t>2C_C35</t>
  </si>
  <si>
    <t>AGE00350</t>
  </si>
  <si>
    <t>MERELEC GUATEMALA, S.A.</t>
  </si>
  <si>
    <t>1CCOMMERGU</t>
  </si>
  <si>
    <t>AGE00351</t>
  </si>
  <si>
    <t>NEOPLAST, S.A.</t>
  </si>
  <si>
    <t>1UGUSNEOPL</t>
  </si>
  <si>
    <t>AGE00352</t>
  </si>
  <si>
    <t>SPARTA PLAST, S.A.</t>
  </si>
  <si>
    <t>1UGUSSPAPL</t>
  </si>
  <si>
    <t>AGE00353</t>
  </si>
  <si>
    <t>REGIONAL ENERGÉTICA, S.A.</t>
  </si>
  <si>
    <t>AGE00354</t>
  </si>
  <si>
    <t>SERVICIOS EN GENERACION, S. A.</t>
  </si>
  <si>
    <t>AGE00355</t>
  </si>
  <si>
    <t>GENERADORA DE ENERGIA EL PRADO S. A.</t>
  </si>
  <si>
    <t>AGE00356</t>
  </si>
  <si>
    <t>HIDROPANTASMA SOCIEDAD ANONIMA</t>
  </si>
  <si>
    <t>AGE00357</t>
  </si>
  <si>
    <t>4UHPA</t>
  </si>
  <si>
    <t>AGE00358</t>
  </si>
  <si>
    <t>CORALITO, S. A.</t>
  </si>
  <si>
    <t>AGE00359</t>
  </si>
  <si>
    <t>CEMENTO INTEROCEANICO</t>
  </si>
  <si>
    <t>AGE00360</t>
  </si>
  <si>
    <t>AVIPAC, INC.</t>
  </si>
  <si>
    <t>AGE00361</t>
  </si>
  <si>
    <t>Argos Panamá, S.A.</t>
  </si>
  <si>
    <t>AGE00362</t>
  </si>
  <si>
    <t>INVERSIONES ENERGETICAS, S.A. DE C.V.</t>
  </si>
  <si>
    <t>AGE00363</t>
  </si>
  <si>
    <t>INMOBILIARIA LA ROCA, S.A.</t>
  </si>
  <si>
    <t>AGE00364</t>
  </si>
  <si>
    <t>IXTAL, S.A.</t>
  </si>
  <si>
    <t>1GGDRIXTAL</t>
  </si>
  <si>
    <t>AGE00365</t>
  </si>
  <si>
    <t>COMERCIA INTERNACIONAL, S.A.</t>
  </si>
  <si>
    <t>1CCOMCOMIN</t>
  </si>
  <si>
    <t>AGE00366</t>
  </si>
  <si>
    <t>Embajada de los Estados Unidos de América</t>
  </si>
  <si>
    <t>AGE00367</t>
  </si>
  <si>
    <t>Empresa Nacional de Energia, S.A.</t>
  </si>
  <si>
    <t>6GEMNADESA</t>
  </si>
  <si>
    <t>AGE00368</t>
  </si>
  <si>
    <t>Caja de Seguro Social</t>
  </si>
  <si>
    <t>AGE00369</t>
  </si>
  <si>
    <t>ENERGIAS SAN JOSE, S.A.</t>
  </si>
  <si>
    <t>AGE00370</t>
  </si>
  <si>
    <t>UEP PENONOME I, S.A.</t>
  </si>
  <si>
    <t>AGE00371</t>
  </si>
  <si>
    <t>VISION DE AGUILA, S.A.</t>
  </si>
  <si>
    <t>AGE00372</t>
  </si>
  <si>
    <t>LUZ Y FUERZA ELECTRICA DE GUATEMALA LTDA.</t>
  </si>
  <si>
    <t>AGE00373</t>
  </si>
  <si>
    <t>Varela Hermanos - Compañía Panameña de Licores</t>
  </si>
  <si>
    <t>AGE00374</t>
  </si>
  <si>
    <t>Varela Hermanos - Fábrica de Licores - Pesé</t>
  </si>
  <si>
    <t>6UVH_FAB</t>
  </si>
  <si>
    <t>AGE00375</t>
  </si>
  <si>
    <t>HIDROELÉCTRICA SAN LORENZO, S,A,</t>
  </si>
  <si>
    <t>6GSLORENZO</t>
  </si>
  <si>
    <t>AGE00378</t>
  </si>
  <si>
    <t>Electron lnvestrnent, S.A.</t>
  </si>
  <si>
    <t>AGE00379</t>
  </si>
  <si>
    <t>RENACE, S. A.</t>
  </si>
  <si>
    <t>AGE00380</t>
  </si>
  <si>
    <t>DESARROLLO MINERO DE NICARAGUA, S.A. (DESMINIC)</t>
  </si>
  <si>
    <t>AGE00381</t>
  </si>
  <si>
    <t>SIBO, S.A.</t>
  </si>
  <si>
    <t>AGE00382</t>
  </si>
  <si>
    <t>INFOTEKNE, S.A. DE C.V.</t>
  </si>
  <si>
    <t>2C_C36</t>
  </si>
  <si>
    <t>AGE00383</t>
  </si>
  <si>
    <t>Hydro Caisán, S.A.</t>
  </si>
  <si>
    <t>AGE00384</t>
  </si>
  <si>
    <t>CENTRAL GENERADORA SANTA LUCIA, S.A.</t>
  </si>
  <si>
    <t>1GGENCEGSL</t>
  </si>
  <si>
    <t>AGE00385</t>
  </si>
  <si>
    <t>GENERA DE EL SALVADOR, S.A. DE C.V.</t>
  </si>
  <si>
    <t>2C_C37</t>
  </si>
  <si>
    <t>AGE00387</t>
  </si>
  <si>
    <t>LYNX S.A. DE C.V.</t>
  </si>
  <si>
    <t>AGE00388</t>
  </si>
  <si>
    <t>PROYECTOS SOSTENIBLES DE GUATEMALA, S.A.</t>
  </si>
  <si>
    <t>AGE00389</t>
  </si>
  <si>
    <t>GENERADORA ELECTRICA LA PAZ, S.A.</t>
  </si>
  <si>
    <t>AGE00390</t>
  </si>
  <si>
    <t>Comercializadora Electrica del Este, S.A de C.V.</t>
  </si>
  <si>
    <t>2C_C38</t>
  </si>
  <si>
    <t>AGE00391</t>
  </si>
  <si>
    <t>TRANSPORTADORA DE ENERGÍA DE CENTROAMERICA, S.A.</t>
  </si>
  <si>
    <t>AGE00392</t>
  </si>
  <si>
    <t>ALAS DORADAS, S.A. DE C.V.</t>
  </si>
  <si>
    <t>AGE00393</t>
  </si>
  <si>
    <t>ALTERNATIVA DE ENERGIA RENOVABLE, S.A.</t>
  </si>
  <si>
    <t>AGE00394</t>
  </si>
  <si>
    <t>PUNTA DEL CIELO, S.A.</t>
  </si>
  <si>
    <t>AGE00395</t>
  </si>
  <si>
    <t>PACIFIC ENERGY, SOCIEDAD ANONIMA DE CAPITAL VARIABLE</t>
  </si>
  <si>
    <t>AGE00396</t>
  </si>
  <si>
    <t>Energyst International BV</t>
  </si>
  <si>
    <t>AGE00397</t>
  </si>
  <si>
    <t>Fountain Intertrade Corp.</t>
  </si>
  <si>
    <t>6GFOUNTAIN</t>
  </si>
  <si>
    <t>AGE00398</t>
  </si>
  <si>
    <t>Hidroecológica del Teribe, S. A.</t>
  </si>
  <si>
    <t>AGE00399</t>
  </si>
  <si>
    <t>COMERCIALIZADORA ELECTRICA LA UNION, SOCIEDAD ANONIMA</t>
  </si>
  <si>
    <t>AGE00400</t>
  </si>
  <si>
    <t>AGROPECUARIA ALTORR, S.A.</t>
  </si>
  <si>
    <t>AGE00401</t>
  </si>
  <si>
    <t>ANACAPRI, S.A.</t>
  </si>
  <si>
    <t>AGE00402</t>
  </si>
  <si>
    <t>HIDROELECTRICA EL COBANO, S.A.</t>
  </si>
  <si>
    <t>AGE00403</t>
  </si>
  <si>
    <t>EOLICO SAN ANTONIO EL SITIO, S.A.</t>
  </si>
  <si>
    <t>AGE00404</t>
  </si>
  <si>
    <t>ION ENERGY, S.A.</t>
  </si>
  <si>
    <t>AGE00405</t>
  </si>
  <si>
    <t>UEP PENONOMÉ II, S.A.</t>
  </si>
  <si>
    <t>AGE00406</t>
  </si>
  <si>
    <t>EMPRESA NICARAGUENSE DE ELECTRICIDAD (ENEL PHL)</t>
  </si>
  <si>
    <t>AGE00407</t>
  </si>
  <si>
    <t>4UENELPHL</t>
  </si>
  <si>
    <t>AGE00408</t>
  </si>
  <si>
    <t>AGUILAR, ARIMANY, ASOCIADOS CONSULTORES, S. A.</t>
  </si>
  <si>
    <t>AGE00409</t>
  </si>
  <si>
    <t>Aceros de Guatemala, S.A.</t>
  </si>
  <si>
    <t>1TGUSAGCUE</t>
  </si>
  <si>
    <t>AGE00410</t>
  </si>
  <si>
    <t>JAGUAR ENERGY GUATEMALA LLC.</t>
  </si>
  <si>
    <t>AGE00411</t>
  </si>
  <si>
    <t>INDUSTRIAS DE BIOGAS. S. A.</t>
  </si>
  <si>
    <t>AGE00412</t>
  </si>
  <si>
    <t>AGROPROP. S. A.</t>
  </si>
  <si>
    <t>AGE00413</t>
  </si>
  <si>
    <t>ASOCIACION NACIONAL DEL CAFE</t>
  </si>
  <si>
    <t>1UGUSSCCNF</t>
  </si>
  <si>
    <t>AGE00414</t>
  </si>
  <si>
    <t>COMERCIALIZADORA DE ENERGIA SAN DIEGO, S. A.</t>
  </si>
  <si>
    <t>AGE00415</t>
  </si>
  <si>
    <t>DISTRIBUCIONES GLOBALES, S. A.</t>
  </si>
  <si>
    <t>1UGUSDISGL</t>
  </si>
  <si>
    <t>AGE00416</t>
  </si>
  <si>
    <t>HIDROELECTRICA SAMUC, S. A</t>
  </si>
  <si>
    <t>AGE00417</t>
  </si>
  <si>
    <t>INDUSTRIA DE MODAS GOORYONG, S. A.</t>
  </si>
  <si>
    <t>1UGUSIMGNO</t>
  </si>
  <si>
    <t>AGE00418</t>
  </si>
  <si>
    <t>OSCANA. S. A.</t>
  </si>
  <si>
    <t>AGE00419</t>
  </si>
  <si>
    <t>Jaguar Energy Guatemala LLC</t>
  </si>
  <si>
    <t>1TGENJAEGL</t>
  </si>
  <si>
    <t>AGE00420</t>
  </si>
  <si>
    <t>Helados Rio Soto, S.A. de C.V.</t>
  </si>
  <si>
    <t>2C_C43</t>
  </si>
  <si>
    <t>AGE00421</t>
  </si>
  <si>
    <t>INGENIO PALO GORDO, S.A.</t>
  </si>
  <si>
    <t>AGE00422</t>
  </si>
  <si>
    <t>SERVICIOS DE AGUA LA CORONA, S.A.</t>
  </si>
  <si>
    <t>1GGDRSEAGC</t>
  </si>
  <si>
    <t>AGE00423</t>
  </si>
  <si>
    <t>CUESTAMORAS COMERCIALIZADORA ELÉCTRICA, S.A.</t>
  </si>
  <si>
    <t>AGE00424</t>
  </si>
  <si>
    <t>CONSTRUCTORA S &amp; M.</t>
  </si>
  <si>
    <t>AGE00425</t>
  </si>
  <si>
    <t>MAGDALENA ENERGY, S.A. DE C.V.</t>
  </si>
  <si>
    <t>2C_C44</t>
  </si>
  <si>
    <t>AGE00426</t>
  </si>
  <si>
    <t>Corporación de Energía del Istmo Ltd,, S.A.</t>
  </si>
  <si>
    <t>AGE00427</t>
  </si>
  <si>
    <t>INVERSIONES HIDROELECTRICAS. SA.</t>
  </si>
  <si>
    <t>AGE00428</t>
  </si>
  <si>
    <t>4UIHSA</t>
  </si>
  <si>
    <t>AGE00429</t>
  </si>
  <si>
    <t>OXEC,S. A.</t>
  </si>
  <si>
    <t>AGE00430</t>
  </si>
  <si>
    <t>VIENTO BLANCO, S.A.</t>
  </si>
  <si>
    <t>AGE00431</t>
  </si>
  <si>
    <t>JINRO CORP.</t>
  </si>
  <si>
    <t>AGE00432</t>
  </si>
  <si>
    <t>COGENERACION GREEN POWER, S.A.</t>
  </si>
  <si>
    <t>AGE00433</t>
  </si>
  <si>
    <t>4UMTL</t>
  </si>
  <si>
    <t>AGE00434</t>
  </si>
  <si>
    <t>HIDROELECTRICA SANTA ANITA. S.A.</t>
  </si>
  <si>
    <t>AGE00435</t>
  </si>
  <si>
    <t>HIDROELECTRICA MAXANAL. S.A.</t>
  </si>
  <si>
    <t>AGE00436</t>
  </si>
  <si>
    <t>CINCO M, S.A.</t>
  </si>
  <si>
    <t>AGE00437</t>
  </si>
  <si>
    <t>INVERSIONES EN TRANSMISIÓN Y ENERGÍA CENTROAMERICANA, S.A. DE C.V.</t>
  </si>
  <si>
    <t>2C_C45</t>
  </si>
  <si>
    <t>AGE00438</t>
  </si>
  <si>
    <t>SOCIETE D'ENERGIE DU SALVADOR, SOCIEDAD ANONIMA DE CAPITAL VARIABLE</t>
  </si>
  <si>
    <t>2C_C41</t>
  </si>
  <si>
    <t>AGE00439</t>
  </si>
  <si>
    <t>DESARROLLOS LAS UVITAS, S.A.</t>
  </si>
  <si>
    <t>AGE00440</t>
  </si>
  <si>
    <t>SERVICIOS CM, S.A.</t>
  </si>
  <si>
    <t>AGE00441</t>
  </si>
  <si>
    <t>KANAN OVERSEAS I, INC</t>
  </si>
  <si>
    <t>6GKANAN</t>
  </si>
  <si>
    <t>AGE00442</t>
  </si>
  <si>
    <t>Solar Azuero Venture, S. de R.L.</t>
  </si>
  <si>
    <t>6GSAZUEROVEN</t>
  </si>
  <si>
    <t>AGE00443</t>
  </si>
  <si>
    <t>Solar Coclé Venture S. de R.L.</t>
  </si>
  <si>
    <t>6GSCOCLEVEN</t>
  </si>
  <si>
    <t>AGE00444</t>
  </si>
  <si>
    <t>Solar Panamá Venture S. de R.L.</t>
  </si>
  <si>
    <t>6GSPMAVEN</t>
  </si>
  <si>
    <t>AGE00445</t>
  </si>
  <si>
    <t>Termopuerto, S.A de C.V</t>
  </si>
  <si>
    <t>2C_C46</t>
  </si>
  <si>
    <t>AGE00446</t>
  </si>
  <si>
    <t>HIDRO JUMINA, S.A.</t>
  </si>
  <si>
    <t>AGE00447</t>
  </si>
  <si>
    <t>ENERGIAS DEL OCOSITO, S.A.</t>
  </si>
  <si>
    <t>AGE00448</t>
  </si>
  <si>
    <t>XOLHUITZ PROVIDENCIA, S.A.</t>
  </si>
  <si>
    <t>AGE00449</t>
  </si>
  <si>
    <t>HIDROELECTRICA RAAXHA, S. A.</t>
  </si>
  <si>
    <t>AGE00450</t>
  </si>
  <si>
    <t>CAUDALES RENOVABLES S. A.</t>
  </si>
  <si>
    <t>AGE00451</t>
  </si>
  <si>
    <t>ASESORIA Y GESTION TECNICA INTEGRAL S.A. DE C.V.</t>
  </si>
  <si>
    <t>2C_C48</t>
  </si>
  <si>
    <t>AGE00452</t>
  </si>
  <si>
    <t>COMERCIALIZADORA CENTROAMERICANA DE ENERGÍA LA CEIBA, S. A.</t>
  </si>
  <si>
    <t>AGE00453</t>
  </si>
  <si>
    <t>ENERGÍA DEL CARIBE, S. A.</t>
  </si>
  <si>
    <t>1GGENENDEC</t>
  </si>
  <si>
    <t>AGE00454</t>
  </si>
  <si>
    <t>AGEN, S. A.</t>
  </si>
  <si>
    <t>AGE00455</t>
  </si>
  <si>
    <t>Procesadora de Arcilla</t>
  </si>
  <si>
    <t>AGE00456</t>
  </si>
  <si>
    <t>HIDROELECTRICA EL BROTE, S. A.</t>
  </si>
  <si>
    <t>AGE00457</t>
  </si>
  <si>
    <t>Hospital Punta Pacífica</t>
  </si>
  <si>
    <t>AGE00458</t>
  </si>
  <si>
    <t>TRANSPORTE DE ENERGÍA ALTERNATIVA, S. A.</t>
  </si>
  <si>
    <t>1TTRATRENA</t>
  </si>
  <si>
    <t>AGE00459</t>
  </si>
  <si>
    <t>SOLUCIONES ENERGETICAS INTEGRADAS, S.A. DE C.V.</t>
  </si>
  <si>
    <t>2C_C49</t>
  </si>
  <si>
    <t>AGE00460</t>
  </si>
  <si>
    <t>Actun Can Generación, S.A.</t>
  </si>
  <si>
    <t>1GGENACCAG</t>
  </si>
  <si>
    <t>AGE00461</t>
  </si>
  <si>
    <t>ANTARES ENERGIA S.A. DE C.V.</t>
  </si>
  <si>
    <t>2C_C50</t>
  </si>
  <si>
    <t>AGE00462</t>
  </si>
  <si>
    <t>Hidroeléctrica Bajo del Totuma, S.A.</t>
  </si>
  <si>
    <t>6GHBTOTUMA</t>
  </si>
  <si>
    <t>AGE00463</t>
  </si>
  <si>
    <t>Generadora del Istmo, S.A.</t>
  </si>
  <si>
    <t>AGE00464</t>
  </si>
  <si>
    <t>GENEPAL, S. A.</t>
  </si>
  <si>
    <t>AGE00465</t>
  </si>
  <si>
    <t>Cuestamoras Comercializadora Eléctrica de El Salvador, S.A. de C.V.</t>
  </si>
  <si>
    <t>AGE00466</t>
  </si>
  <si>
    <t>AGRICOLA LA ENTRADA S. A.</t>
  </si>
  <si>
    <t>AGE00467</t>
  </si>
  <si>
    <t>ALBA GENERACION SOCIEDAD ANONIMA</t>
  </si>
  <si>
    <t>AGE00470</t>
  </si>
  <si>
    <t>IMPORTADORA RICAMAR, S.A. (RIO HATO)</t>
  </si>
  <si>
    <t>AGE00471</t>
  </si>
  <si>
    <t>PROVIDENCIA SOLAR, SOCIEDAD ANONIMA DE CAPITAL VARIABLE</t>
  </si>
  <si>
    <t>AGE00472</t>
  </si>
  <si>
    <t>Cable Onda, S.A.</t>
  </si>
  <si>
    <t>AGE00473</t>
  </si>
  <si>
    <t>TÉRMICA, S. A.</t>
  </si>
  <si>
    <t>AGE00474</t>
  </si>
  <si>
    <t>HIDROELÉCTRICA EL COROZO</t>
  </si>
  <si>
    <t>AGE00475</t>
  </si>
  <si>
    <t>EON ENERGY, S.A. DE C.V.</t>
  </si>
  <si>
    <t>2C_C52</t>
  </si>
  <si>
    <t>AGE00476</t>
  </si>
  <si>
    <t>ENERGÍAS RENOVABLES AMLO. S. A.</t>
  </si>
  <si>
    <t>AGE00477</t>
  </si>
  <si>
    <t>AGROINDUSTRIAL PIEDRA NEGRA. S. A.</t>
  </si>
  <si>
    <t>AGE00478</t>
  </si>
  <si>
    <t>Distribuidora y Comercializadora de Energía Eléctrica de El Salvador, S.A de C.V</t>
  </si>
  <si>
    <t>2C_C47</t>
  </si>
  <si>
    <t>AGE00479</t>
  </si>
  <si>
    <t>TUNCAJ, S.A.</t>
  </si>
  <si>
    <t>AGE00480</t>
  </si>
  <si>
    <t>HIDROELÉCTRICA CARMEN AMALIA, S.A.</t>
  </si>
  <si>
    <t>AGE00482</t>
  </si>
  <si>
    <t>SOLARIS SOCIEDAD ANONIMA</t>
  </si>
  <si>
    <t>4USOLARIS</t>
  </si>
  <si>
    <t>AGE00483</t>
  </si>
  <si>
    <t>AGE00484</t>
  </si>
  <si>
    <t>CERVECERIA NACIONAL, S.R.L.</t>
  </si>
  <si>
    <t>AGE00486</t>
  </si>
  <si>
    <t>NESTLÉ PANAMÁ, S.A. (Fábrica de La Villa)</t>
  </si>
  <si>
    <t>AGE00487</t>
  </si>
  <si>
    <t>NESTLÉ PANAMÁ, S.A. (Fábrica de Natá)</t>
  </si>
  <si>
    <t>AGE00488</t>
  </si>
  <si>
    <t>GENERADORA DEL ATLANTICO, S.A.</t>
  </si>
  <si>
    <t>AGE00489</t>
  </si>
  <si>
    <t>MONTE MARIA, S.A.</t>
  </si>
  <si>
    <t>AGE00490</t>
  </si>
  <si>
    <t>AGROFORESTAL EL CEDRO, S.A.</t>
  </si>
  <si>
    <t>AGE00491</t>
  </si>
  <si>
    <t>HIDROLECT, S.A.</t>
  </si>
  <si>
    <t>AGE00492</t>
  </si>
  <si>
    <t>ZONA FRANCA LAS PALMERAS, S. A.</t>
  </si>
  <si>
    <t>AGE00494</t>
  </si>
  <si>
    <t>AGE00497</t>
  </si>
  <si>
    <t>COMPAÑÍA AGRÍCOLA, O.V., S. A.</t>
  </si>
  <si>
    <t>AGE00498</t>
  </si>
  <si>
    <t>Petroterminal de Panamá, S.A. (CGL)</t>
  </si>
  <si>
    <t>AGE00499</t>
  </si>
  <si>
    <t>Petroterminal de Panamá, S.A. (PSA)</t>
  </si>
  <si>
    <t>AGE00500</t>
  </si>
  <si>
    <t>Petroterminal de Panamá, S.A. (PSB)</t>
  </si>
  <si>
    <t>AGE00501</t>
  </si>
  <si>
    <t>IMPORTADORA RICAMAR, S.A. (Super 99 Arraiján)</t>
  </si>
  <si>
    <t>AGE00502</t>
  </si>
  <si>
    <t>IMPORTADORA RICAMAR, S.A. (Super 99 Calidonia)</t>
  </si>
  <si>
    <t>AGE00503</t>
  </si>
  <si>
    <t>IMPORTADORA RICAMAR, S.A. (Super 99 Colmar)</t>
  </si>
  <si>
    <t>AGE00504</t>
  </si>
  <si>
    <t>IMPORTADORA RICAMAR, S.A. (Super 99 Brisas del Golf Arraiján)</t>
  </si>
  <si>
    <t>AGE00505</t>
  </si>
  <si>
    <t>IMPORTADORA RICAMAR, S.A. (Super 99 Irisa)</t>
  </si>
  <si>
    <t>AGE00506</t>
  </si>
  <si>
    <t>IMPORTADORA RICAMAR, S.A. (Super 99 El Coco)</t>
  </si>
  <si>
    <t>AGE00507</t>
  </si>
  <si>
    <t>IMPORTADORA RICAMAR, S.A. (Super 99 Villa Zaita)</t>
  </si>
  <si>
    <t>AGE00508</t>
  </si>
  <si>
    <t>IMPORTADORA RICAMAR, S.A. (Super 99 Mañanitas)</t>
  </si>
  <si>
    <t>AGE00509</t>
  </si>
  <si>
    <t>IMPORTADORA RICAMAR, S.A. (Super 99 El Dorado)</t>
  </si>
  <si>
    <t>AGE00510</t>
  </si>
  <si>
    <t>Importadora Ricamar, S.A. (Sabanitas)</t>
  </si>
  <si>
    <t>AGE00511</t>
  </si>
  <si>
    <t>Importadora Ricamar, S.A. (Vacamonte)</t>
  </si>
  <si>
    <t>AGE00512</t>
  </si>
  <si>
    <t>Importadora Ricamar, S.A. (Villa Lucre)</t>
  </si>
  <si>
    <t>AGE00513</t>
  </si>
  <si>
    <t>Importadora Ricamar, S.A. (Condado del Rey)</t>
  </si>
  <si>
    <t>AGE00514</t>
  </si>
  <si>
    <t>Importadora Ricamar, S.A. (Coronado)</t>
  </si>
  <si>
    <t>AGE00515</t>
  </si>
  <si>
    <t>Importadora Ricamar, S.A. (Los Andes Mall2)</t>
  </si>
  <si>
    <t>AGE00516</t>
  </si>
  <si>
    <t>Importadora Ricamar, S.A. (Los Andes)</t>
  </si>
  <si>
    <t>AGE00517</t>
  </si>
  <si>
    <t>MAYORISTAS DE ELECTRICIDAD, S.A. DE C.V.</t>
  </si>
  <si>
    <t>2C_C53</t>
  </si>
  <si>
    <t>AGE00518</t>
  </si>
  <si>
    <t>SETICO CONSULTORES OUTSOURCING S.A. DE C.V.</t>
  </si>
  <si>
    <t>2C_C54</t>
  </si>
  <si>
    <t>AGE00519</t>
  </si>
  <si>
    <t>Claro Panamá, S.A.</t>
  </si>
  <si>
    <t>AGE00520</t>
  </si>
  <si>
    <t>ENERGIA LIMPIA DE GUATEMALA, S. A.</t>
  </si>
  <si>
    <t>AGE00521</t>
  </si>
  <si>
    <t>GRUPO CUTZÁN, S. A.</t>
  </si>
  <si>
    <t>AGE00522</t>
  </si>
  <si>
    <t>IMPORTADORA RICAMAR, S.A. (Super 99 Puerto Escondido)</t>
  </si>
  <si>
    <t>AGE00523</t>
  </si>
  <si>
    <t>ACETI-OXIGENO, S.A.</t>
  </si>
  <si>
    <t>AGE00524</t>
  </si>
  <si>
    <t>FCC Construcción América, S.A.</t>
  </si>
  <si>
    <t>AGE00525</t>
  </si>
  <si>
    <t>Agregados y Materiales de Panamá, S.A.</t>
  </si>
  <si>
    <t>AGE00526</t>
  </si>
  <si>
    <t>Enel Green Power Panamá, S.A.</t>
  </si>
  <si>
    <t>6GEGPOWER</t>
  </si>
  <si>
    <t>AGE00527</t>
  </si>
  <si>
    <t>DIVISA SOLAR 10 MW, S.A.</t>
  </si>
  <si>
    <t>6GDSOLAR10</t>
  </si>
  <si>
    <t>AGE00528</t>
  </si>
  <si>
    <t>PSZ1, S.A.</t>
  </si>
  <si>
    <t>6GPSZ1</t>
  </si>
  <si>
    <t>AGE00529</t>
  </si>
  <si>
    <t>INTELLERGY S.A. DE C.V.</t>
  </si>
  <si>
    <t>2C_C55</t>
  </si>
  <si>
    <t>AGE00530</t>
  </si>
  <si>
    <t>Llano Sánchez Solar Power Tres, S.A.</t>
  </si>
  <si>
    <t>AGE00531</t>
  </si>
  <si>
    <t>Llano Sánchez Solar Power Cuatro, S.A.</t>
  </si>
  <si>
    <t>AGE00532</t>
  </si>
  <si>
    <t>Llano Sánchez Solar Power One, S.A.</t>
  </si>
  <si>
    <t>AGE00533</t>
  </si>
  <si>
    <t>IMPORTADORA RICAMAR, S.A. (Super 99 Matadero de Soná)</t>
  </si>
  <si>
    <t>AGE00534</t>
  </si>
  <si>
    <t>IMPORTADORA RICAMAR, S.A. (Super 99 Los Pueblos)</t>
  </si>
  <si>
    <t>AGE00535</t>
  </si>
  <si>
    <t>IMPORTADORA RICAMAR, S.A. (Super 99 Vista Hermosa)</t>
  </si>
  <si>
    <t>AGE00536</t>
  </si>
  <si>
    <t>IMPORTADORA RICAMAR, S.A. (Super 99 La Cabima)</t>
  </si>
  <si>
    <t>AGE00537</t>
  </si>
  <si>
    <t>INDUSTRIA PANAMEÑA DE PAPEL, S.A.</t>
  </si>
  <si>
    <t>AGE00538</t>
  </si>
  <si>
    <t>ELEKTRA NORESTE, S.A.</t>
  </si>
  <si>
    <t>AGE00540</t>
  </si>
  <si>
    <t>ENERGÍA DEL ISTMO, S.A. de C.V.</t>
  </si>
  <si>
    <t>2C_C56</t>
  </si>
  <si>
    <t>AGE00541</t>
  </si>
  <si>
    <t>GENERACIÓN SOLAR, S.A.</t>
  </si>
  <si>
    <t>6GGSOLAR</t>
  </si>
  <si>
    <t>AGE00542</t>
  </si>
  <si>
    <t>Farallón Solar 2, S.A</t>
  </si>
  <si>
    <t>6GFSOLAR2</t>
  </si>
  <si>
    <t>AGE00543</t>
  </si>
  <si>
    <t>AES NEJAPA GAS LIMITADA DE C.V.</t>
  </si>
  <si>
    <t>AGE00544</t>
  </si>
  <si>
    <t>HIDROELECTRICA SAC-JA, S.A.</t>
  </si>
  <si>
    <t>AGE00545</t>
  </si>
  <si>
    <t>MINERA PANAMÁ, S.A.</t>
  </si>
  <si>
    <t>AGE00546</t>
  </si>
  <si>
    <t>GREEN TOWER PROPERTIES, INC.</t>
  </si>
  <si>
    <t>AGE00547</t>
  </si>
  <si>
    <t>IMPORTADORA RICAMAR, S.A. (Super 99 La Chorrera Plaza ONDGO</t>
  </si>
  <si>
    <t>AGE00548</t>
  </si>
  <si>
    <t>EMPRESAS MELO, S.A. (Planta Sarasqueta)</t>
  </si>
  <si>
    <t>AGE00549</t>
  </si>
  <si>
    <t>EMPRESAS MELO, S.A. (Planta Manuel Melo)</t>
  </si>
  <si>
    <t>AGE00550</t>
  </si>
  <si>
    <t>EMPRESAS MELO, S.A. (Melo Río Abajo)</t>
  </si>
  <si>
    <t>AGE00551</t>
  </si>
  <si>
    <t>EMPRESAS MELO, S.A. (Planta EASA Juan Díaz)</t>
  </si>
  <si>
    <t>AGE00552</t>
  </si>
  <si>
    <t>AZUCARERA NACIONAL, S.A.</t>
  </si>
  <si>
    <t>6GANSA</t>
  </si>
  <si>
    <t>AGE00553</t>
  </si>
  <si>
    <t>INJIBOA, S.A.</t>
  </si>
  <si>
    <t>AGE00554</t>
  </si>
  <si>
    <t>GRS Comercializadora Sociedad Anonima de Capital Variable</t>
  </si>
  <si>
    <t>2C_C59</t>
  </si>
  <si>
    <t>AGE00555</t>
  </si>
  <si>
    <t>AGROGENERADORA, S.A.</t>
  </si>
  <si>
    <t>AGE00556</t>
  </si>
  <si>
    <t>Gaming &amp; Services de Panama, S.A. (Fantastic Vista Alegre)</t>
  </si>
  <si>
    <t>AGE00557</t>
  </si>
  <si>
    <t>Gaming &amp; Services de Panama, S.A. (Fantastic Santiago)</t>
  </si>
  <si>
    <t>AGE00558</t>
  </si>
  <si>
    <t>Gaming &amp; Services de Panama, S.A. (Fantastic Chitré)</t>
  </si>
  <si>
    <t>AGE00559</t>
  </si>
  <si>
    <t>Gaming &amp; Services de Panama, S.A. (Fantastic Casa Miller)</t>
  </si>
  <si>
    <t>AGE00560</t>
  </si>
  <si>
    <t>Gaming &amp; Services de Panama, S.A. (Fantastic Caribe 2)</t>
  </si>
  <si>
    <t>AGE00561</t>
  </si>
  <si>
    <t>Inversiones Interactivas, S.A. (Fantastic Bingo 90)</t>
  </si>
  <si>
    <t>AGE00563</t>
  </si>
  <si>
    <t>HIDROELÉCTRICA CHOLIVÁ, S.A.</t>
  </si>
  <si>
    <t>AGE00564</t>
  </si>
  <si>
    <t>VARELA HERMANOS, S.A. (Destilería San Isidro)</t>
  </si>
  <si>
    <t>AGE00565</t>
  </si>
  <si>
    <t>Gaming &amp; Services de Panama, S.A. (Fantastic Chorrera)</t>
  </si>
  <si>
    <t>AGE00566</t>
  </si>
  <si>
    <t>Inversiones Nacimiento Sociedad Anónima</t>
  </si>
  <si>
    <t>AGE00567</t>
  </si>
  <si>
    <t>INMOBILIARIA APOPA, S.A. DE C.V.</t>
  </si>
  <si>
    <t>AGE00568</t>
  </si>
  <si>
    <t>TRANSMISIÓN DE ELECTRICIDAD, S.A.</t>
  </si>
  <si>
    <t>AGE00569</t>
  </si>
  <si>
    <t>Gas Natural Atlantico, S de R.L.</t>
  </si>
  <si>
    <t>AGE00570</t>
  </si>
  <si>
    <t>CORPORACION LA PRENSA, S.A.</t>
  </si>
  <si>
    <t>AGE00571</t>
  </si>
  <si>
    <t>AGRO INDUSTRIAS ALIMENTICIAS DE VERAGUAS, S.A.</t>
  </si>
  <si>
    <t>AGE00572</t>
  </si>
  <si>
    <t>VARELA HERMANOS, S.A. (Tocumen)</t>
  </si>
  <si>
    <t>AGE00573</t>
  </si>
  <si>
    <t>Compañia Eléctrica Cucumacayán, S.A. de C.V.</t>
  </si>
  <si>
    <t>2C_C42</t>
  </si>
  <si>
    <t>AGE00574</t>
  </si>
  <si>
    <t>MW ENERGY, S.A. de C.V.</t>
  </si>
  <si>
    <t>2C_C57</t>
  </si>
  <si>
    <t>AGE00576</t>
  </si>
  <si>
    <t>COCA COLA FEMSA DE PANAMA, S.A. (Planta Embotelladora Coca Cola 02)</t>
  </si>
  <si>
    <t>AGE00577</t>
  </si>
  <si>
    <t>COCA COLA FEMSA DE PANAMA, S.A. (Planta Embotelladora Coca Cola 01)</t>
  </si>
  <si>
    <t>AGE00578</t>
  </si>
  <si>
    <t>CABLE ONDA, S.A. (Cable Onda 12 de Octubre)</t>
  </si>
  <si>
    <t>AGE00579</t>
  </si>
  <si>
    <t>EMPAQUES DE COLÓN, S.A.</t>
  </si>
  <si>
    <t>AGE00580</t>
  </si>
  <si>
    <t>NESTLÉ PANAMÁ, S.A. (Fábrica de Panamá)</t>
  </si>
  <si>
    <t>AGE00581</t>
  </si>
  <si>
    <t>ENTRE RIOS, S.A.</t>
  </si>
  <si>
    <t>AGE00582</t>
  </si>
  <si>
    <t>ENTRE RIOS SUSTAINABLE WOODS, S.A.</t>
  </si>
  <si>
    <t>AGE00583</t>
  </si>
  <si>
    <t>PRODUCTOS TOLEDANO, S.A. (Planta de Proceso)</t>
  </si>
  <si>
    <t>AGE00584</t>
  </si>
  <si>
    <t>PRODUCTOS TOLEDANO, S.A. (Planta Incubadora)</t>
  </si>
  <si>
    <t>AGE00585</t>
  </si>
  <si>
    <t>PRODUCTOS TOLEDANO, S.A. (Procesadora de Aves)</t>
  </si>
  <si>
    <t>AGE00586</t>
  </si>
  <si>
    <t>TUBOTEC, S.A.</t>
  </si>
  <si>
    <t>AGE00587</t>
  </si>
  <si>
    <t>SOBREALBA, S.A. (Hotel Torres de Alba)</t>
  </si>
  <si>
    <t>AGE00588</t>
  </si>
  <si>
    <t>SUPERMERCADOS XTRA, S.A. (SAN MIGUELITO)</t>
  </si>
  <si>
    <t>AGE00589</t>
  </si>
  <si>
    <t>SUPERMERCADOS XTRA, S.A. (SABANITAS)</t>
  </si>
  <si>
    <t>AGE00590</t>
  </si>
  <si>
    <t>SUPERMERCADOS XTRA, S.A. (PACORA)</t>
  </si>
  <si>
    <t>AGE00591</t>
  </si>
  <si>
    <t>SUPERMERCADOS XTRA, S.A. (OJO DE AGUA)</t>
  </si>
  <si>
    <t>AGE00592</t>
  </si>
  <si>
    <t>SUPERMERCADOS XTRA, S.A. (OFICINAS CENTRALES)</t>
  </si>
  <si>
    <t>AGE00593</t>
  </si>
  <si>
    <t>SUPERMERCADOS XTRA, S.A. (MONTERRICO MALL)</t>
  </si>
  <si>
    <t>AGE00594</t>
  </si>
  <si>
    <t>SUPERMERCADOS XTRA, S.A. (LOS PUEBLOS)</t>
  </si>
  <si>
    <t>AGE00595</t>
  </si>
  <si>
    <t>SUPERMERCADOS XTRA, S.A. (VILLA LUCRE)</t>
  </si>
  <si>
    <t>AGE00596</t>
  </si>
  <si>
    <t>Llano Sánchez Solar Power, S.A.</t>
  </si>
  <si>
    <t>6GLLSSOLAR</t>
  </si>
  <si>
    <t>AGE00597</t>
  </si>
  <si>
    <t>MACELLO, S.A.</t>
  </si>
  <si>
    <t>AGE00598</t>
  </si>
  <si>
    <t>SUPERMERCADOS XTRA, S.A. (SANTIAGO)</t>
  </si>
  <si>
    <t>AGE00599</t>
  </si>
  <si>
    <t>Alta Cordillera, S.A. (Crown Guayacanes)</t>
  </si>
  <si>
    <t>AGE00600</t>
  </si>
  <si>
    <t>SUPERMERCADOS XTRA, S.A. (CONDADO DEL REY)</t>
  </si>
  <si>
    <t>AGE00601</t>
  </si>
  <si>
    <t>Alta Cordillera, S.A. (Crown Hotel Panamá)</t>
  </si>
  <si>
    <t>AGE00602</t>
  </si>
  <si>
    <t>SUPERMERCADOS XTRA, S.A. (ACACIAS)</t>
  </si>
  <si>
    <t>AGE00603</t>
  </si>
  <si>
    <t>SUPERMERCADOS XTRA, S.A. (DAVID)</t>
  </si>
  <si>
    <t>AGE00604</t>
  </si>
  <si>
    <t>SUPERMERCADOS XTRA, S.A. (CHITRE)</t>
  </si>
  <si>
    <t>AGE00605</t>
  </si>
  <si>
    <t>SUPERMERCADOS XTRA, S.A. (ANCLAS MALL)</t>
  </si>
  <si>
    <t>AGE00606</t>
  </si>
  <si>
    <t>SUPERMERCADOS XTRA, S.A. (EL LAGO)</t>
  </si>
  <si>
    <t>AGE00607</t>
  </si>
  <si>
    <t>Alta Cordillera, S.A. (Crown Solloy)</t>
  </si>
  <si>
    <t>AGE00608</t>
  </si>
  <si>
    <t>Alta Cordillera, S.A. (Crown Continental)</t>
  </si>
  <si>
    <t>AGE00609</t>
  </si>
  <si>
    <t>Industrias Lácteas S.A. (Planta Estrella Azul 184427)</t>
  </si>
  <si>
    <t>6UEAZUL427</t>
  </si>
  <si>
    <t>AGE00611</t>
  </si>
  <si>
    <t>Industrias Lácteas S.A. (Planta Jugo del Prado)</t>
  </si>
  <si>
    <t>AGE00612</t>
  </si>
  <si>
    <t>Industrias Lácteas S.A. (Taller de Mecánica y Depósitos)</t>
  </si>
  <si>
    <t>AGE00613</t>
  </si>
  <si>
    <t>Administrador Mega Mall, S.A.</t>
  </si>
  <si>
    <t>AGE00614</t>
  </si>
  <si>
    <t>Clinica Hospital San Fernando S.A.</t>
  </si>
  <si>
    <t>AGE00615</t>
  </si>
  <si>
    <t>Riba Smith S.A. (La Pita )</t>
  </si>
  <si>
    <t>AGE00616</t>
  </si>
  <si>
    <t>Riba Smith S.A. (Transistmica)</t>
  </si>
  <si>
    <t>AGE00617</t>
  </si>
  <si>
    <t>TECNISOL III, S.A.</t>
  </si>
  <si>
    <t>AGE00618</t>
  </si>
  <si>
    <t>Empresa Generadora de Energía Renovable de Rivas, Sociedad Anónima (EGERSA)</t>
  </si>
  <si>
    <t>AGE00619</t>
  </si>
  <si>
    <t>4UEGR</t>
  </si>
  <si>
    <t>AGE00620</t>
  </si>
  <si>
    <t>TECNISOL I, S.A.</t>
  </si>
  <si>
    <t>AGE00621</t>
  </si>
  <si>
    <t>Riba Smith S.A. (Costa del Este)</t>
  </si>
  <si>
    <t>AGE00622</t>
  </si>
  <si>
    <t>Riba Smith S.A. (Brisas del Golf)</t>
  </si>
  <si>
    <t>AGE00623</t>
  </si>
  <si>
    <t>SERIVICIOS DE CARNES DE PANAMA, S.A.</t>
  </si>
  <si>
    <t>AGE00624</t>
  </si>
  <si>
    <t>IMPORTADORA  VIRZI, S.A (Super Carnes Terminal Santiago)</t>
  </si>
  <si>
    <t>AGE00625</t>
  </si>
  <si>
    <t>APM TERMINALS QUETZAL, S.A.</t>
  </si>
  <si>
    <t>1UGUSAPTEQ</t>
  </si>
  <si>
    <t>AGE00626</t>
  </si>
  <si>
    <t>Cable &amp; Wireless Panamá, S.A.(IDC Howard PB)</t>
  </si>
  <si>
    <t>AGE00627</t>
  </si>
  <si>
    <t>Cable &amp; Wireless Panamá, S.A.(C&amp;W Juan Franco #2)</t>
  </si>
  <si>
    <t>AGE00628</t>
  </si>
  <si>
    <t>Cable &amp; Wireless Panamá, S.A.(IDC Balboa)</t>
  </si>
  <si>
    <t>AGE00629</t>
  </si>
  <si>
    <t>Agencias Feduro, S.A. (Dorado)</t>
  </si>
  <si>
    <t>AGE00630</t>
  </si>
  <si>
    <t>Agencias Feduro, S.A. (Milla 8)</t>
  </si>
  <si>
    <t>AGE00631</t>
  </si>
  <si>
    <t>Cable &amp; Wireless Panamá, S.A. (Santa Clara)</t>
  </si>
  <si>
    <t>AGE00632</t>
  </si>
  <si>
    <t>SUPERMERCADOS XTRA, S.A. (ARRAIJAN)</t>
  </si>
  <si>
    <t>AGE00633</t>
  </si>
  <si>
    <t>SUPERMERCADOS XTRA, S.A. (VISTA ALEGRE)</t>
  </si>
  <si>
    <t>AGE00634</t>
  </si>
  <si>
    <t>TECNISOL II, S.A.</t>
  </si>
  <si>
    <t>AGE00635</t>
  </si>
  <si>
    <t>TECNISOL IV, S.A.</t>
  </si>
  <si>
    <t>AGE00636</t>
  </si>
  <si>
    <t>CONCEPTO SOLAR, S.A.</t>
  </si>
  <si>
    <t>6GCSOLAR</t>
  </si>
  <si>
    <t>AGE00637</t>
  </si>
  <si>
    <t>Cable &amp; Wireless Panamá, S.A. (La Exposición)</t>
  </si>
  <si>
    <t>AGE00638</t>
  </si>
  <si>
    <t>Cable &amp; Wireless Panamá, S.A. (Aguadulce)</t>
  </si>
  <si>
    <t>AGE00639</t>
  </si>
  <si>
    <t>Cable &amp; Wireless Panamá, S.A. (David)</t>
  </si>
  <si>
    <t>AGE00640</t>
  </si>
  <si>
    <t>HIDROXOCOBIL, S.A.</t>
  </si>
  <si>
    <t>AGE00641</t>
  </si>
  <si>
    <t>Cable &amp; Wireless Panamá, S.A.(IDC Howard PA)</t>
  </si>
  <si>
    <t>AGE00642</t>
  </si>
  <si>
    <t>Cable &amp; Wireless Panamá, S.A.(El Dorado)</t>
  </si>
  <si>
    <t>AGE00643</t>
  </si>
  <si>
    <t>Cable &amp; Wireless Panamá, S.A.(Río Abajo)</t>
  </si>
  <si>
    <t>AGE00644</t>
  </si>
  <si>
    <t>Cable &amp; Wireless Panamá, S.A.(Colón)</t>
  </si>
  <si>
    <t>AGE00647</t>
  </si>
  <si>
    <t>PRODUCTOS ALIMENTICIOS PASCUAL, S.A.</t>
  </si>
  <si>
    <t>AGE00648</t>
  </si>
  <si>
    <t>SUPERMERCADOS XTRA, S. A. (EL COCO DE LA CHORRERA)</t>
  </si>
  <si>
    <t>AGE00649</t>
  </si>
  <si>
    <t>Alta Cordillera, S. A. (Crown Sheraton)</t>
  </si>
  <si>
    <t>AGE00652</t>
  </si>
  <si>
    <t>ACN, S. A. (GOLDEN LION CASINO)</t>
  </si>
  <si>
    <t>AGE00653</t>
  </si>
  <si>
    <t>OXEC II, S. A.</t>
  </si>
  <si>
    <t>AGE00654</t>
  </si>
  <si>
    <t>DESTILADORA DE ALCOHOLES Y RONES, S. A.</t>
  </si>
  <si>
    <t>AGE00655</t>
  </si>
  <si>
    <t>INGENIO TULULA, SOCIEDAD ANONIMA</t>
  </si>
  <si>
    <t>AGE00658</t>
  </si>
  <si>
    <t>ELEKTRA NORESTE, S.A</t>
  </si>
  <si>
    <t>AGE00659</t>
  </si>
  <si>
    <t>Cable &amp; Wireless Panamá, S.A. (Juan Franco # 1)</t>
  </si>
  <si>
    <t>AGE00662</t>
  </si>
  <si>
    <t>Cemento Interoceánico, S.A. (Línea 2)</t>
  </si>
  <si>
    <t>AGE00664</t>
  </si>
  <si>
    <t>Nestlé Panamá S.A. (Nestlé Parque Sur)</t>
  </si>
  <si>
    <t>AGE00665</t>
  </si>
  <si>
    <t>Proyecto La Trinidad, LTDA. De C.V.</t>
  </si>
  <si>
    <t>AGE00666</t>
  </si>
  <si>
    <t>Acajutla Energía Solar I, LTDA. De C.V.</t>
  </si>
  <si>
    <t>AGE00669</t>
  </si>
  <si>
    <t>DELIRYS, S.A.</t>
  </si>
  <si>
    <t>AGE00670</t>
  </si>
  <si>
    <t>SUPERMERCADOS XTRA, S.A. (ALBROOK)</t>
  </si>
  <si>
    <t>AGE00671</t>
  </si>
  <si>
    <t>SUPERMERCADO RIBA SMITH - Sucursal No. 2 (Chitré)</t>
  </si>
  <si>
    <t>AGE00672</t>
  </si>
  <si>
    <t>SUPERMERCADO RIBA SMITH - Sucursal No. 1 (Coronado)</t>
  </si>
  <si>
    <t>AGE00673</t>
  </si>
  <si>
    <t>SUPERMERCADO RIBA SMITH - PANAMA PACÍFICO</t>
  </si>
  <si>
    <t>AGE00674</t>
  </si>
  <si>
    <t>4UALBAGEN</t>
  </si>
  <si>
    <t>AGE00675</t>
  </si>
  <si>
    <t>S/M RIBA SMITH - MULTIPLAZA PACIFIC</t>
  </si>
  <si>
    <t>AGE00676</t>
  </si>
  <si>
    <t>SUPERMERCADO RIBA SMITH - Sucursal No. 5 - Market Plaza</t>
  </si>
  <si>
    <t>AGE00677</t>
  </si>
  <si>
    <t>Grupo Hotelero Finisterre, S.A.</t>
  </si>
  <si>
    <t>AGE00678</t>
  </si>
  <si>
    <t>Procesadora Monte Azul, S. A.</t>
  </si>
  <si>
    <t>AGE00679</t>
  </si>
  <si>
    <t>4GENATREL</t>
  </si>
  <si>
    <t>AGE00680</t>
  </si>
  <si>
    <t>RIBA SMITH, S.A. (Bella Vista)</t>
  </si>
  <si>
    <t>AGE00686</t>
  </si>
  <si>
    <t>HARINERA ORO DEL NORTE, S.A.</t>
  </si>
  <si>
    <t>AGE00687</t>
  </si>
  <si>
    <t>PET PANAMA, S.A.</t>
  </si>
  <si>
    <t>AGE00688</t>
  </si>
  <si>
    <t>Gaming and Services de Panamá S.A. (Fantastic Penonomé)</t>
  </si>
  <si>
    <t>AGE00689</t>
  </si>
  <si>
    <t>Importadora Virzi, S.A. (Súper Carnes Canto del Llano)</t>
  </si>
  <si>
    <t>AGE00690</t>
  </si>
  <si>
    <t>LEEVERG, S.A.</t>
  </si>
  <si>
    <t>AGE00691</t>
  </si>
  <si>
    <t>Generadora Estrella Solar, S.A.</t>
  </si>
  <si>
    <t>6GGESOSA</t>
  </si>
  <si>
    <t>AGE00692</t>
  </si>
  <si>
    <t>IMPORTADORA VIRZI, S. A. (Súper Carnes Vista Alegre)</t>
  </si>
  <si>
    <t>AGE00693</t>
  </si>
  <si>
    <t>CORPORACION MEDCOM PANAMÁ, S. A. (Medcom 12 de Octubre)</t>
  </si>
  <si>
    <t>AGE00694</t>
  </si>
  <si>
    <t>CORPORACION MEDCOM PANAMÁ, S. A. (Medcom Cerro Bandera)</t>
  </si>
  <si>
    <t>AGE00695</t>
  </si>
  <si>
    <t>Compañía Hotelera de Albrook Mall, S.A.</t>
  </si>
  <si>
    <t>AGE00697</t>
  </si>
  <si>
    <t>Autoridad del Canal de Panamá (Planta Potabilizadora Mendozas)</t>
  </si>
  <si>
    <t>AGE00700</t>
  </si>
  <si>
    <t>Ace International Hardware Corp. (DOIT Center Dorado)</t>
  </si>
  <si>
    <t>AGE00703</t>
  </si>
  <si>
    <t>HIELO AMEGLIO, S.A.</t>
  </si>
  <si>
    <t>AGE00704</t>
  </si>
  <si>
    <t>EEB INGENIERIA Y SERIVICIOS, S.A.</t>
  </si>
  <si>
    <t>1TTRAEEIYS</t>
  </si>
  <si>
    <t>AGE00705</t>
  </si>
  <si>
    <t>Importadora Virzi, S.A. (Súper Carnes Penonomé)</t>
  </si>
  <si>
    <t>AGE00706</t>
  </si>
  <si>
    <t>CASA DE MATERIALES, S.A.</t>
  </si>
  <si>
    <t>AGE00709</t>
  </si>
  <si>
    <t>INVERSIONES NATIVAS, S.A.</t>
  </si>
  <si>
    <t>AGE00711</t>
  </si>
  <si>
    <t>MIRAMAR DEVELOPMENT CORP. (Hotel Miramar Intercontinental 5050163)</t>
  </si>
  <si>
    <t>AGE00712</t>
  </si>
  <si>
    <t>THE BRISTOL RESORT, S. A.</t>
  </si>
  <si>
    <t>AGE00714</t>
  </si>
  <si>
    <t>TRANSPORTE DE ENERGÍA ELÉCTRICA DEL NORTE, S. A.</t>
  </si>
  <si>
    <t>AGE00715</t>
  </si>
  <si>
    <t>ENERTRADE, S.A. de C.V.</t>
  </si>
  <si>
    <t>AGE00716</t>
  </si>
  <si>
    <t>Inmobiliaria Meridiano, S. A.</t>
  </si>
  <si>
    <t>AGE00717</t>
  </si>
  <si>
    <t>Digicel (Panama), S.A.</t>
  </si>
  <si>
    <t>AGE00718</t>
  </si>
  <si>
    <t>COMERCIALIZADORA DE ENERGÍA PARA AMÉRICA S. A. DE C.V.</t>
  </si>
  <si>
    <t>2C_C63</t>
  </si>
  <si>
    <t>AGE00719</t>
  </si>
  <si>
    <t>Riba Smith, S.A. (Alta Plaza)</t>
  </si>
  <si>
    <t>AGE00720</t>
  </si>
  <si>
    <t>The Bristol Hotel, S.A.</t>
  </si>
  <si>
    <t>AGE00721</t>
  </si>
  <si>
    <t>TROPICAL RESOLRTS INTERNATIONAL INC PMA</t>
  </si>
  <si>
    <t>AGE00722</t>
  </si>
  <si>
    <t>CORPORACIÓN HOTELERA DOVAL, S.A.</t>
  </si>
  <si>
    <t>AGE00723</t>
  </si>
  <si>
    <t>Industrias Lácteas S.A. (Tocumen)</t>
  </si>
  <si>
    <t>AGE00724</t>
  </si>
  <si>
    <t>Energy Bell Development, Inc</t>
  </si>
  <si>
    <t>AGE00725</t>
  </si>
  <si>
    <t>Ventas y Mercadeo, S.A. (Mega Panama)</t>
  </si>
  <si>
    <t>AGE00726</t>
  </si>
  <si>
    <t>AVIPAC, INC. (VACAMONTE)</t>
  </si>
  <si>
    <t>AGE00727</t>
  </si>
  <si>
    <t>COCA COLA FEMSA DE PANAMA, S.A. (Planta Embotelladora Coca Cola 03)</t>
  </si>
  <si>
    <t>AGE00729</t>
  </si>
  <si>
    <t>PH SORTIS (BUSINESS TOWER 6289183)</t>
  </si>
  <si>
    <t>AGE00730</t>
  </si>
  <si>
    <t>Miraflores Development Corp. (Hotel Holiday Inn Panama Canal 6157018)</t>
  </si>
  <si>
    <t>AGE00731</t>
  </si>
  <si>
    <t>The Iron Tower Corp.</t>
  </si>
  <si>
    <t>AGE00732</t>
  </si>
  <si>
    <t>PARADISE BEACH CORPORATION</t>
  </si>
  <si>
    <t>AGE00733</t>
  </si>
  <si>
    <t>Hoteles del Caribe, S.A.</t>
  </si>
  <si>
    <t>AGE00734</t>
  </si>
  <si>
    <t>Caribbean Franchise Developmento Corp. (Hotel Best Western El Dorado )</t>
  </si>
  <si>
    <t>AGE00735</t>
  </si>
  <si>
    <t>Financentro, S.A.</t>
  </si>
  <si>
    <t>AGE00736</t>
  </si>
  <si>
    <t>Hotel Properties of Panama, INC</t>
  </si>
  <si>
    <t>AGE00737</t>
  </si>
  <si>
    <t>PH Atrio Mall</t>
  </si>
  <si>
    <t>AGE00738</t>
  </si>
  <si>
    <t>Importadora Maduro, S.A. (Felix)</t>
  </si>
  <si>
    <t>AGE00739</t>
  </si>
  <si>
    <t>Pettite Bottling Company, INC</t>
  </si>
  <si>
    <t>AGE00740</t>
  </si>
  <si>
    <t>Punta del Este Financial Park, S.A.</t>
  </si>
  <si>
    <t>AGE00741</t>
  </si>
  <si>
    <t>Moldeados Panameños, S.A.</t>
  </si>
  <si>
    <t>AGE00742</t>
  </si>
  <si>
    <t>PH Parque del Mar I</t>
  </si>
  <si>
    <t>AGE00743</t>
  </si>
  <si>
    <t>SANTA MARÍA HOTEL &amp; GOLF, S.A.</t>
  </si>
  <si>
    <t>AGE00744</t>
  </si>
  <si>
    <t>CINEMA PROPERTIES  EL DORADO S.A.</t>
  </si>
  <si>
    <t>AGE00745</t>
  </si>
  <si>
    <t>CINEMA PROPERTIES  LOS ANDES S.A.</t>
  </si>
  <si>
    <t>AGE00746</t>
  </si>
  <si>
    <t>CINEMA PROPERTIES OF PANAMA S.A.(METROMALL)</t>
  </si>
  <si>
    <t>AGE00747</t>
  </si>
  <si>
    <t>MAJESTIC 507 CORP.</t>
  </si>
  <si>
    <t>AGE00748</t>
  </si>
  <si>
    <t>Ace International Hardware Corp. (DOIT Center Westland Mall)</t>
  </si>
  <si>
    <t>AGE00749</t>
  </si>
  <si>
    <t>Ace International Hardware Corp. (DOIT Center Chitré)</t>
  </si>
  <si>
    <t>AGE00750</t>
  </si>
  <si>
    <t>Ace International Hardware Corp. (DOIT Center Albrook)</t>
  </si>
  <si>
    <t>AGE00751</t>
  </si>
  <si>
    <t>Industrias Lácteas S.A. (Oficinas Administrativas)</t>
  </si>
  <si>
    <t>AGE00752</t>
  </si>
  <si>
    <t>Hospitales Nacionales, S.A.</t>
  </si>
  <si>
    <t>AGE00753</t>
  </si>
  <si>
    <t>IINDUSTRIAS LÁCTEAS S.A. (Aguadulce)</t>
  </si>
  <si>
    <t>AGE00754</t>
  </si>
  <si>
    <t>INDUSTRIAS LÁCTEAS S.A. (Alanje)</t>
  </si>
  <si>
    <t>AGE00755</t>
  </si>
  <si>
    <t>INDUSTRIAS LÁCTEAS S.A. (El Espino)</t>
  </si>
  <si>
    <t>AGE00756</t>
  </si>
  <si>
    <t>Ice Gaming Corporation</t>
  </si>
  <si>
    <t>AGE00757</t>
  </si>
  <si>
    <t>AES UNION DE NEGOCIOS, S.A. DE C.V.</t>
  </si>
  <si>
    <t>AGE00758</t>
  </si>
  <si>
    <t>SILVERKING INVESTMENT CORP. (Hotel Westin Costa del Este)</t>
  </si>
  <si>
    <t>AGE00759</t>
  </si>
  <si>
    <t>AEROTEL, S. A. (HOTEL CROWNE PLAZA AEROPUERTO)</t>
  </si>
  <si>
    <t>AGE00760</t>
  </si>
  <si>
    <t>PANASOLAR GENERATION, S. A.</t>
  </si>
  <si>
    <t>AGE00761</t>
  </si>
  <si>
    <t>Electric Power Markets, Sociedad Anónima de Capital Variable</t>
  </si>
  <si>
    <t>2C_C65</t>
  </si>
  <si>
    <t>AGE00762</t>
  </si>
  <si>
    <t>PH Capital Plaza Business Center</t>
  </si>
  <si>
    <t>AGE00763</t>
  </si>
  <si>
    <t>P.H. ACQUA 1</t>
  </si>
  <si>
    <t>AGE00764</t>
  </si>
  <si>
    <t>BRISAS PROPERTY, S.A. (Do It Center Brisas del Golf)</t>
  </si>
  <si>
    <t>AGE00765</t>
  </si>
  <si>
    <t>TROPITERMICA S.A</t>
  </si>
  <si>
    <t>6GTROPITER</t>
  </si>
  <si>
    <t>AGE00766</t>
  </si>
  <si>
    <t>Desarrollos Hidroeléctricos Corp</t>
  </si>
  <si>
    <t>AGE00767</t>
  </si>
  <si>
    <t>ACE INTERNATIONAL HARDWARE CORP. (Do It Center 12 de octubre)</t>
  </si>
  <si>
    <t>AGE00768</t>
  </si>
  <si>
    <t>ACE INTERNATIONAL, HARDWARE CORP. (Do It Center Centenario)</t>
  </si>
  <si>
    <t>AGE00769</t>
  </si>
  <si>
    <t>ACE INTERNATIONAL HARDWARE CORP. (Do It Center La Doña)</t>
  </si>
  <si>
    <t>AGE00771</t>
  </si>
  <si>
    <t>ACE INTERNATIONAL HARDWARE CORP. (Do It Center Los Pueblos)</t>
  </si>
  <si>
    <t>AGE00772</t>
  </si>
  <si>
    <t>ACE INTERNATIONAL HARDWARE CORP. (Do It Center Villa Zaita)</t>
  </si>
  <si>
    <t>AGE00773</t>
  </si>
  <si>
    <t>Hospital Militar Escuela Doctor Alejandro Dávila Bolaños</t>
  </si>
  <si>
    <t>AGE00774</t>
  </si>
  <si>
    <t>PROSERV, S.A.</t>
  </si>
  <si>
    <t>AGE00775</t>
  </si>
  <si>
    <t>PanamaSolar2 S. de R.L.</t>
  </si>
  <si>
    <t>6GPSOLAR2</t>
  </si>
  <si>
    <t>AGE00776</t>
  </si>
  <si>
    <t>P.H. TORRE GLOBAL</t>
  </si>
  <si>
    <t>AGE00777</t>
  </si>
  <si>
    <t>P.H TOC (THE OCEAN CLUB)</t>
  </si>
  <si>
    <t>AGE00778</t>
  </si>
  <si>
    <t>Compañía Goly, S.A. (El Machetazo - Arraiján)</t>
  </si>
  <si>
    <t>AGE00779</t>
  </si>
  <si>
    <t>Inversiones Vilma, S.A. (El Machetazo - Calidonia)</t>
  </si>
  <si>
    <t>AGE00780</t>
  </si>
  <si>
    <t>Compañía Goly, S.A. (El Machetazo - Sucursal No. 1 - Penonomé)</t>
  </si>
  <si>
    <t>AGE00781</t>
  </si>
  <si>
    <t>PH VITRI TOWER</t>
  </si>
  <si>
    <t>AGE00782</t>
  </si>
  <si>
    <t>Víveres Unidos, S.A.</t>
  </si>
  <si>
    <t>AGE00783</t>
  </si>
  <si>
    <t>Club Unión, S.A.</t>
  </si>
  <si>
    <t>AGE00784</t>
  </si>
  <si>
    <t>Ace International Hardware Corp. (DO IT Center David )</t>
  </si>
  <si>
    <t>AGE00785</t>
  </si>
  <si>
    <t>Corporation Utilities Management, S.A.</t>
  </si>
  <si>
    <t>AGE00786</t>
  </si>
  <si>
    <t>SUPERMERCADOS XTRA, S.A. (PENONOMÉ)</t>
  </si>
  <si>
    <t>AGE00787</t>
  </si>
  <si>
    <t>LA CORUÑA INVESTMENTS, S.A</t>
  </si>
  <si>
    <t>AGE00788</t>
  </si>
  <si>
    <t>Importadora Maduro, S.A. (Felix Multiplaza)</t>
  </si>
  <si>
    <t>AGE00789</t>
  </si>
  <si>
    <t>Reflections Intertrade Corp. (Hotel Holiday Inn Express)</t>
  </si>
  <si>
    <t>AGE00790</t>
  </si>
  <si>
    <t>Hospital Santa Fe, S.A.</t>
  </si>
  <si>
    <t>AGE00791</t>
  </si>
  <si>
    <t>Cinema Properties Soho, S.A.</t>
  </si>
  <si>
    <t>AGE00792</t>
  </si>
  <si>
    <t>Cinema Properties Inc.</t>
  </si>
  <si>
    <t>AGE00793</t>
  </si>
  <si>
    <t>ANCON ENTERTAINMENT, INC.</t>
  </si>
  <si>
    <t>AGE00794</t>
  </si>
  <si>
    <t>DESARROLLO INMOBILIARIO DEL ESTE, S.A. (BUSINESS PARK)</t>
  </si>
  <si>
    <t>AGE00795</t>
  </si>
  <si>
    <t>LUNA BRILLANTE S.A.</t>
  </si>
  <si>
    <t>AGE00796</t>
  </si>
  <si>
    <t>P.H. Multiplaza Pacific</t>
  </si>
  <si>
    <t>AGE00797</t>
  </si>
  <si>
    <t>FELIPE MOTTA, S.A</t>
  </si>
  <si>
    <t>AGE00798</t>
  </si>
  <si>
    <t>Hoteles Iberoamericanos, S.A. (Hotel Continental)</t>
  </si>
  <si>
    <t>AGE00799</t>
  </si>
  <si>
    <t>Megapolis Investment Group Inc.</t>
  </si>
  <si>
    <t>AGE00800</t>
  </si>
  <si>
    <t>PH Oceanía Business Plaza</t>
  </si>
  <si>
    <t>AGE00801</t>
  </si>
  <si>
    <t>RETAIL CENTENARIO, S.A.</t>
  </si>
  <si>
    <t>AGE00802</t>
  </si>
  <si>
    <t>Hartin Trading, S.A.</t>
  </si>
  <si>
    <t>AGE00803</t>
  </si>
  <si>
    <t>Farmacias Arrocha, S.A. (Westland mall 2)</t>
  </si>
  <si>
    <t>AGE00804</t>
  </si>
  <si>
    <t>Farmacias Arrocha, S.A. (Westland mall 1)</t>
  </si>
  <si>
    <t>AGE00805</t>
  </si>
  <si>
    <t>Farmacias Arrocha, S.A. (Villa Lucre)</t>
  </si>
  <si>
    <t>AGE00806</t>
  </si>
  <si>
    <t>Farmacias Arrocha, S.A. (Oficina 2 Los Ángeles, oficinas Harry Heno)</t>
  </si>
  <si>
    <t>AGE00807</t>
  </si>
  <si>
    <t>Farmacias Arrocha, S.A. (Oficina 1 Los Ángeles)</t>
  </si>
  <si>
    <t>AGE00808</t>
  </si>
  <si>
    <t>Farmacias Arrocha, S.A. (El Terronal)</t>
  </si>
  <si>
    <t>AGE00809</t>
  </si>
  <si>
    <t>Farmacias Arrocha, S.A. (Costa Verde)</t>
  </si>
  <si>
    <t>AGE00810</t>
  </si>
  <si>
    <t>Farmacias Arrocha, S.A. (Costa del Este)</t>
  </si>
  <si>
    <t>AGE00811</t>
  </si>
  <si>
    <t>Farmacias Arrocha, S.A. (Chitré, Paseo Central)</t>
  </si>
  <si>
    <t>AGE00812</t>
  </si>
  <si>
    <t>Farmacias Arrocha, S.A. (Centenial)</t>
  </si>
  <si>
    <t>AGE00813</t>
  </si>
  <si>
    <t>Farmacias Arrocha, S.A. (CEDI 5 Las Cumbres)</t>
  </si>
  <si>
    <t>AGE00814</t>
  </si>
  <si>
    <t>Farmacias Arrocha, S.A. (CEDI 4 Las Cumbres)</t>
  </si>
  <si>
    <t>AGE00815</t>
  </si>
  <si>
    <t>Farmacias Arrocha, S.A. (CEDI 3 Las Cumbres)</t>
  </si>
  <si>
    <t>AGE00816</t>
  </si>
  <si>
    <t>Farmacias Arrocha, S.A. (CEDI 2 Las Cumbres)</t>
  </si>
  <si>
    <t>AGE00817</t>
  </si>
  <si>
    <t>Farmacias Arrocha, S.A. (CEDI 1 Las Cumbres)</t>
  </si>
  <si>
    <t>AGE00818</t>
  </si>
  <si>
    <t>Farmacias Arrocha, S.A. (Calle 50)</t>
  </si>
  <si>
    <t>AGE00819</t>
  </si>
  <si>
    <t>Farmacias Arrocha, S.A. (Brisas del Golf)</t>
  </si>
  <si>
    <t>AGE00820</t>
  </si>
  <si>
    <t>Farmacias Arrocha, S.A. (Albrook)</t>
  </si>
  <si>
    <t>AGE00821</t>
  </si>
  <si>
    <t>Farmacias Arrocha, S.A. (12 de Octubre)</t>
  </si>
  <si>
    <t>AGE00822</t>
  </si>
  <si>
    <t>Farmacias Arrocha, S.A. (Santiago Boulevard).</t>
  </si>
  <si>
    <t>AGE00823</t>
  </si>
  <si>
    <t>Cinema Properties Westland, S.A.</t>
  </si>
  <si>
    <t>AGE00824</t>
  </si>
  <si>
    <t>Farmacias Arrocha, S.A. (Los Andes)</t>
  </si>
  <si>
    <t>AGE00825</t>
  </si>
  <si>
    <t>Farmacias Arrocha, S.A. (Los Pueblos)</t>
  </si>
  <si>
    <t>AGE00826</t>
  </si>
  <si>
    <t>Farmacias Arrocha, S.A. (Penonomé)</t>
  </si>
  <si>
    <t>AGE00827</t>
  </si>
  <si>
    <t>Farmacias Arrocha, S.A. (Tumba Muerto)</t>
  </si>
  <si>
    <t>AGE00828</t>
  </si>
  <si>
    <t>Gaming and Services de Panamá, S.A. (Fantastic Villa Zaita)</t>
  </si>
  <si>
    <t>AGE00829</t>
  </si>
  <si>
    <t>H TZANETATOS INC</t>
  </si>
  <si>
    <t>AGE00830</t>
  </si>
  <si>
    <t>PLASTIGLAS, S.A.</t>
  </si>
  <si>
    <t>AGE00831</t>
  </si>
  <si>
    <t>LAVERY PANAMA, S.A.</t>
  </si>
  <si>
    <t>AGE00832</t>
  </si>
  <si>
    <t>ACE INTERNATIONAL HARDWARE CORP. (Do It Center Tocumen)</t>
  </si>
  <si>
    <t>AGE00833</t>
  </si>
  <si>
    <t>INMOBILIARIA PAREDES, S. A.</t>
  </si>
  <si>
    <t>AGE00834</t>
  </si>
  <si>
    <t>P.H. METROMALL</t>
  </si>
  <si>
    <t>6UMETROMALL</t>
  </si>
  <si>
    <t>AGE00836</t>
  </si>
  <si>
    <t>Compañía Goly, S.A.(Machetazo Brisas del Golf 21161992)</t>
  </si>
  <si>
    <t>AGE00837</t>
  </si>
  <si>
    <t>Compañía Goly, S.A.(Machetazo Nuevo Tocumen 21167117)</t>
  </si>
  <si>
    <t>AGE00838</t>
  </si>
  <si>
    <t>ENERGIÓN DE CENTROAMÉRICA, SOCIEDAD ANÓNIMA DE CAPITAL VARIABLE</t>
  </si>
  <si>
    <t>2C_C62</t>
  </si>
  <si>
    <t>AGE00839</t>
  </si>
  <si>
    <t>DISTRIBUIDORA DE ELECTRICIDAD DEL SUR, S.A. DE C.V.</t>
  </si>
  <si>
    <t>AGE00840</t>
  </si>
  <si>
    <t>Inversiones Vilma, S.A.(Machetazo Polar Frigorífico 282757)</t>
  </si>
  <si>
    <t>AGE00841</t>
  </si>
  <si>
    <t>SUPERMERCADOS XTRA, S.A. (CHORRILLO)</t>
  </si>
  <si>
    <t>AGE00842</t>
  </si>
  <si>
    <t>SUPERMERCADOS XTRA, S.A. (CHANGUINOLA)</t>
  </si>
  <si>
    <t>AGE00843</t>
  </si>
  <si>
    <t>SUPERMERCADOS XTRA, S.A. (TRANSÍSMICA)</t>
  </si>
  <si>
    <t>AGE00844</t>
  </si>
  <si>
    <t>HOTELES DECAMERON</t>
  </si>
  <si>
    <t>AGE00845</t>
  </si>
  <si>
    <t>PH THE POINT MIRADORES AT THE POINT</t>
  </si>
  <si>
    <t>AGE00847</t>
  </si>
  <si>
    <t>PANADERIA RIO DE ORO, S.A.(San Cristobal)</t>
  </si>
  <si>
    <t>AGE00848</t>
  </si>
  <si>
    <t>PLAZA MILENIO, S.A. (Hotel Sand Diamond)</t>
  </si>
  <si>
    <t>AGE00849</t>
  </si>
  <si>
    <t>METALES PANAMERICANOS, S.A.</t>
  </si>
  <si>
    <t>AGE00850</t>
  </si>
  <si>
    <t>Promotora Las Américas Golden Tower, S.A.</t>
  </si>
  <si>
    <t>AGE00853</t>
  </si>
  <si>
    <t>Inversiones Vilma, S.A.(Machetazo Calidonia 5050143)</t>
  </si>
  <si>
    <t>AGE00854</t>
  </si>
  <si>
    <t>Compañía Goly, S.A. (Machetazo Chitré  4026286)</t>
  </si>
  <si>
    <t>AGE00855</t>
  </si>
  <si>
    <t>Inversiones Vilma, S.A. (Machetazo Coronado 6240012)</t>
  </si>
  <si>
    <t>AGE00856</t>
  </si>
  <si>
    <t>El Machetazo, S.A. (Machetazo Santiago 4008026)</t>
  </si>
  <si>
    <t>AGE00857</t>
  </si>
  <si>
    <t>P.H. OCEAN TWO</t>
  </si>
  <si>
    <t>AGE00858</t>
  </si>
  <si>
    <t>INVERSIONES MEREGILDA, S.A.</t>
  </si>
  <si>
    <t>AGE00859</t>
  </si>
  <si>
    <t>INMOBILIARIA DON ANTONIO, S.A. - REY 24 DE DICIEMBRE</t>
  </si>
  <si>
    <t>AGE00860</t>
  </si>
  <si>
    <t>INMOBILIARIA DON ANTONIO, S.A. - REY BRISAS DEL GOLF</t>
  </si>
  <si>
    <t>AGE00861</t>
  </si>
  <si>
    <t>INMOBILIARIA DON ANTONIO, S.A. - REY MILLA 8</t>
  </si>
  <si>
    <t>AGE00862</t>
  </si>
  <si>
    <t>INMOBILIARIA DON ANTONIO, S.A. - REY CENTENNIAL</t>
  </si>
  <si>
    <t>AGE00863</t>
  </si>
  <si>
    <t>INMOBILIARIA DON ANTONIO, S.A. - REY CHANIS</t>
  </si>
  <si>
    <t>AGE00864</t>
  </si>
  <si>
    <t>INMOBILIARIA DON ANTONIO, S.A. - REY COSTA DEL ESTE</t>
  </si>
  <si>
    <t>AGE00865</t>
  </si>
  <si>
    <t>INMOBILIARIA DON ANTONIO, S.A. - REY DORADO</t>
  </si>
  <si>
    <t>AGE00866</t>
  </si>
  <si>
    <t>INMOBILIARIA DON ANTONIO, S.A. - REY MRP LA CABIMA</t>
  </si>
  <si>
    <t>AGE00867</t>
  </si>
  <si>
    <t>INMOBILIARIA DON ANTONIO, S.A. - REY VILLA LUCRE</t>
  </si>
  <si>
    <t>AGE00869</t>
  </si>
  <si>
    <t>Inversiones Fernández Espina Hnos, S.A. (Hotel Soloy)</t>
  </si>
  <si>
    <t>AGE00870</t>
  </si>
  <si>
    <t>PH TEN TOWER</t>
  </si>
  <si>
    <t>AGE00871</t>
  </si>
  <si>
    <t>SUPERMERCADOS XTRA, S.A. (CATIVA)</t>
  </si>
  <si>
    <t>AGE00874</t>
  </si>
  <si>
    <t>Compañía Goly, S.A. (Machetazo Super Pollmart )</t>
  </si>
  <si>
    <t>AGE00877</t>
  </si>
  <si>
    <t>Hotelera Panamá, S.A.</t>
  </si>
  <si>
    <t>AGE00878</t>
  </si>
  <si>
    <t>Purissima, S.A.</t>
  </si>
  <si>
    <t>AGE00879</t>
  </si>
  <si>
    <t>Asamblea de Copropietarios del P.H. Supercentro El Dorado, S.A.</t>
  </si>
  <si>
    <t>AGE00880</t>
  </si>
  <si>
    <t>Arce Avícola, S.A. (Alianza)</t>
  </si>
  <si>
    <t>AGE00881</t>
  </si>
  <si>
    <t>MMD Hotel, S.A.</t>
  </si>
  <si>
    <t>AGE00882</t>
  </si>
  <si>
    <t>INMOBILIARIA DON ANTONIO, S.A.(REY 12 DE OCTUBRE)</t>
  </si>
  <si>
    <t>AGE00883</t>
  </si>
  <si>
    <t>INMOBILIARIA DON ANTONIO, S.A.(REY CALLE 7)</t>
  </si>
  <si>
    <t>AGE00884</t>
  </si>
  <si>
    <t>INMOBILIARIA DON ANTONIO, S.A.(REY CUATRO ALTOS)</t>
  </si>
  <si>
    <t>AGE00885</t>
  </si>
  <si>
    <t>INMOBILIARIA DON ANTONIO, S.A.(REY SABANITAS)</t>
  </si>
  <si>
    <t>AGE00886</t>
  </si>
  <si>
    <t>INMOBILIARIA DON ANTONIO, S.A.(REY VERSALLES)</t>
  </si>
  <si>
    <t>AGE00887</t>
  </si>
  <si>
    <t>BANCO GENERAL DE PANAMA, S.A. (SUCURSAL No. 70)</t>
  </si>
  <si>
    <t>AGE00888</t>
  </si>
  <si>
    <t>London &amp; Regional Panamá, S.A.</t>
  </si>
  <si>
    <t>AGE00889</t>
  </si>
  <si>
    <t>Inversiones Vilma, S.A. (Machetazo Metromall)</t>
  </si>
  <si>
    <t>AGE00890</t>
  </si>
  <si>
    <t>Compañía Goly, S.A. (Machetazo Tocumen)</t>
  </si>
  <si>
    <t>AGE00891</t>
  </si>
  <si>
    <t>Compañía Goly, S.A. (Machetazo Costa Sur)</t>
  </si>
  <si>
    <t>AGE00892</t>
  </si>
  <si>
    <t>CELSIA CENTROAMERICA, S.A.</t>
  </si>
  <si>
    <t>AGE00893</t>
  </si>
  <si>
    <t>ARCE AVÍCOLA, S.A. (FINCA NEVADAS 726760)</t>
  </si>
  <si>
    <t>AGE00894</t>
  </si>
  <si>
    <t>ARCE AVÍCOLA, S.A. (FINCA PERÚ 705133)</t>
  </si>
  <si>
    <t>AGE00898</t>
  </si>
  <si>
    <t>CIA.ALIMENTOS DE ANIMALES, S. A.</t>
  </si>
  <si>
    <t>AGE00899</t>
  </si>
  <si>
    <t>GAMING AND SERVICES DE PANAMÁ, S.A. (FANTASTIC CASINO AGUADULCE)</t>
  </si>
  <si>
    <t>AGE00900</t>
  </si>
  <si>
    <t>GAMING AND SERVICES DE PANAMÁ, S.A. (FANTASTIC CASINO EL DORADO)</t>
  </si>
  <si>
    <t>AGE00901</t>
  </si>
  <si>
    <t>GAMING AND SERVICES DE PANAMÁ, S.A. (FANTASTIC CASINO GRAN ESTACIÓN)</t>
  </si>
  <si>
    <t>AGE00902</t>
  </si>
  <si>
    <t>GAMING AND SERVICES DE PANAMÁ, S.A. (FANTASTIC CASINO INTERNACIONAL 1)</t>
  </si>
  <si>
    <t>AGE00903</t>
  </si>
  <si>
    <t>GAMING AND SERVICES DE PANAMÁ, S.A. (FANTASTIC CASINO LA CABIMA)</t>
  </si>
  <si>
    <t>AGE00904</t>
  </si>
  <si>
    <t>GAMING AND SERVICES DE PANAMÁ, S.A. (FANTASTIC CASINO LA DOÑA)</t>
  </si>
  <si>
    <t>AGE00905</t>
  </si>
  <si>
    <t>GAMING AND SERVICES DE PANAMÁ, S.A. (FANTASTIC CASINO LOS PUEBLOS)</t>
  </si>
  <si>
    <t>AGE00906</t>
  </si>
  <si>
    <t>GAMING AND SERVICES DE PANAMÁ, S.A. (FANTASTIC CASINO PLAZA TOCÚMEN)</t>
  </si>
  <si>
    <t>AGE00907</t>
  </si>
  <si>
    <t>GLOBAL PRODUCTS AND LOGISTIC SERVICES, INC.</t>
  </si>
  <si>
    <t>AGE00908</t>
  </si>
  <si>
    <t>MANZANILLO INTERNATIONAL TERMINAL-PANAMÁ,S.A</t>
  </si>
  <si>
    <t>AGE00909</t>
  </si>
  <si>
    <t>PRODUCTOS LUX, S.A.</t>
  </si>
  <si>
    <t>AGE00910</t>
  </si>
  <si>
    <t>ZUELLEN,S.A (PANADERÍA SANTA LIBRADA 6416809)</t>
  </si>
  <si>
    <t>AGE00911</t>
  </si>
  <si>
    <t>INDUSTRIAS ALTAGRACIA S.A.</t>
  </si>
  <si>
    <t>AGE00912</t>
  </si>
  <si>
    <t>PH COSTA DEL ESTE COUNTRY CLUB</t>
  </si>
  <si>
    <t>AGE00913</t>
  </si>
  <si>
    <t>Arce Avícola, S.A. (Ciudad Radial)</t>
  </si>
  <si>
    <t>AGE00914</t>
  </si>
  <si>
    <t>Arce Avícola, S.A. (La Mesa de San Martín)</t>
  </si>
  <si>
    <t>AGE00915</t>
  </si>
  <si>
    <t>ARCE AVICOLA, S.A.</t>
  </si>
  <si>
    <t>AGE00916</t>
  </si>
  <si>
    <t>GOLDEN MUTUAL INVESTMENT CORPORATION</t>
  </si>
  <si>
    <t>AGE00917</t>
  </si>
  <si>
    <t>Inversiones Vilma, S.A. (Machetazo Santa Ana)</t>
  </si>
  <si>
    <t>AGE00918</t>
  </si>
  <si>
    <t>Compañía Goly, S.A.(Machetazo Grupo San Miguelito)</t>
  </si>
  <si>
    <t>AGE00919</t>
  </si>
  <si>
    <t>Plásticos Generales, S.A.</t>
  </si>
  <si>
    <t>AGE00920</t>
  </si>
  <si>
    <t>Agencia Nuevo Hung Sheng, S.A.</t>
  </si>
  <si>
    <t>AGE00921</t>
  </si>
  <si>
    <t>PISO 13, S.A</t>
  </si>
  <si>
    <t>AGE00922</t>
  </si>
  <si>
    <t>CAPELLA SOLAR, S.A. DE C.V.</t>
  </si>
  <si>
    <t>AGE00923</t>
  </si>
  <si>
    <t>INMOBILIARIA DON ANTONIO, S.A. (REY SANTA MARÍA)</t>
  </si>
  <si>
    <t>AGE00924</t>
  </si>
  <si>
    <t>INMOBILIARIA DON ANTONIO, S.A. (REY PARQUE LEFEVRE)</t>
  </si>
  <si>
    <t>AGE00925</t>
  </si>
  <si>
    <t>INMOBILIARIA DON ANTONIO, S.A. (REY MILLA 8)</t>
  </si>
  <si>
    <t>AGE00926</t>
  </si>
  <si>
    <t>Arce Avícola, S.A. (Planta de Huevos Fértiles 266785)</t>
  </si>
  <si>
    <t>AGE00927</t>
  </si>
  <si>
    <t>COSTA DEL ESTE TOWN CENTER GROUP, S.A.</t>
  </si>
  <si>
    <t>AGE00928</t>
  </si>
  <si>
    <t>Cable &amp; Wireless Panamá, S.A.(San Francisco)</t>
  </si>
  <si>
    <t>AGE00929</t>
  </si>
  <si>
    <t>SUPER FAMILIA S.A.</t>
  </si>
  <si>
    <t>AGE00930</t>
  </si>
  <si>
    <t>TELEVISORA NACIONAL, S.A.</t>
  </si>
  <si>
    <t>AGE00931</t>
  </si>
  <si>
    <t>FUNDACIÓN PARA LA EDUCACIÓN EN LA TELEVISIÓN</t>
  </si>
  <si>
    <t>AGE00932</t>
  </si>
  <si>
    <t>GAMING &amp; SERVICES DE PANAMÁ, S.A. (Fantastic Casino Los Andes)</t>
  </si>
  <si>
    <t>AGE00933</t>
  </si>
  <si>
    <t>GRUPO PRIMAVERA HOLDING, S.A. (Dorians Albrook Mall)</t>
  </si>
  <si>
    <t>AGE00934</t>
  </si>
  <si>
    <t>GRUPO PRIMAVERA HOLDING, S.A. (Dorians Los Andes)</t>
  </si>
  <si>
    <t>AGE00935</t>
  </si>
  <si>
    <t>GRUPO PRIMAVERA HOLDING, S.A. (Modas Saks Los Pueblos)</t>
  </si>
  <si>
    <t>AGE00936</t>
  </si>
  <si>
    <t>GRUPO PRIMAVERA HOLDING, S.A. (Modas Saks Mega Mall)</t>
  </si>
  <si>
    <t>AGE00937</t>
  </si>
  <si>
    <t>GRUPO PRIMAVERA HOLDING, S.A. (Modas Saks San Miguelito)</t>
  </si>
  <si>
    <t>AGE00938</t>
  </si>
  <si>
    <t>PROMOTORA SUPERCENTRO EL DORADO, S.A.</t>
  </si>
  <si>
    <t>AGE00939</t>
  </si>
  <si>
    <t>AGE00940</t>
  </si>
  <si>
    <t>Carnes de Coclé, S.A.</t>
  </si>
  <si>
    <t>AGE00941</t>
  </si>
  <si>
    <t>GLOBAL INVESTMENT REAL, S.A.(Hotel Courtyard Panamá  Metromall)</t>
  </si>
  <si>
    <t>AGE00942</t>
  </si>
  <si>
    <t>INMOBILIARIA DON ANTONIO, S.A. - REY Romero Barrio Bolivar</t>
  </si>
  <si>
    <t>AGE00943</t>
  </si>
  <si>
    <t>INMOBILIARIA DON ANTONIO, S.A. - REY Romero Plaza Bugaba</t>
  </si>
  <si>
    <t>AGE00944</t>
  </si>
  <si>
    <t>INMOBILIARIA DON ANTONIO, S.A. - REY MRP Vista Mar</t>
  </si>
  <si>
    <t>AGE00945</t>
  </si>
  <si>
    <t>INMOBILIARIA DON ANTONIO, S.A. - REY Paseo del Valle</t>
  </si>
  <si>
    <t>AGE00946</t>
  </si>
  <si>
    <t>INMOBILIARIA DON ANTONIO, S.A. - REY Costa Verde</t>
  </si>
  <si>
    <t>AGE00947</t>
  </si>
  <si>
    <t>INMOBILIARIA DON ANTONIO, S.A. - REY Coronado</t>
  </si>
  <si>
    <t>AGE00948</t>
  </si>
  <si>
    <t>INMOBILIARIA DON ANTONIO, S.A. - REY Paseo Arraijan</t>
  </si>
  <si>
    <t>AGE00949</t>
  </si>
  <si>
    <t>I Storage INC</t>
  </si>
  <si>
    <t>AGE00950</t>
  </si>
  <si>
    <t>HARINA DEL ISTMO, S.A.</t>
  </si>
  <si>
    <t>AGE00951</t>
  </si>
  <si>
    <t>INMOBILIARIA DON ANTONIO, S.A. - Romero Puerto Armuelle</t>
  </si>
  <si>
    <t>AGE00952</t>
  </si>
  <si>
    <t>Arrocha, S.A. (Nuevo Colón, Sabanitas)</t>
  </si>
  <si>
    <t>AGE00953</t>
  </si>
  <si>
    <t>Gaming &amp; Services de Panama, S.A. (Fantastic Casino Hotel Internacional 2)</t>
  </si>
  <si>
    <t>6UFC_HINTER2</t>
  </si>
  <si>
    <t>AGE00954</t>
  </si>
  <si>
    <t>Farmacias Arrocha, S.A. (Villa Zaita)</t>
  </si>
  <si>
    <t>AGE00955</t>
  </si>
  <si>
    <t>Agroindustrial Rey, S.A. (PLANTA  y CARNES)</t>
  </si>
  <si>
    <t>AGE00956</t>
  </si>
  <si>
    <t>Agroindustrial Rey, S.A. (CEDI y CARNES)</t>
  </si>
  <si>
    <t>AGE00957</t>
  </si>
  <si>
    <t>Agroindustrial Rey, S.A. (DAVID)</t>
  </si>
  <si>
    <t>AGE00958</t>
  </si>
  <si>
    <t>SONSONATE SOLAR, S.A. DE C.V.</t>
  </si>
  <si>
    <t>2G_G15</t>
  </si>
  <si>
    <t>AGE00959</t>
  </si>
  <si>
    <t>Gaming and Services de Panamá, S.A.  (Fantastic Casino El Fuerte)</t>
  </si>
  <si>
    <t>AGE00960</t>
  </si>
  <si>
    <t>Recuperación de Proteínas, S.A.</t>
  </si>
  <si>
    <t>AGE00961</t>
  </si>
  <si>
    <t>PRICESMART PANAMÁ, S.A. (VILLA DE LAS FUENTES)</t>
  </si>
  <si>
    <t>AGE00962</t>
  </si>
  <si>
    <t>PRICESMART PANAMÁ, S.A. (SANTIAGO)</t>
  </si>
  <si>
    <t>AGE00963</t>
  </si>
  <si>
    <t>PRICESMART PANAMÁ, S.A. (OFICINAS ADMINISTRATIVAS)</t>
  </si>
  <si>
    <t>AGE00964</t>
  </si>
  <si>
    <t>PRICESMART PANAMÁ, S.A. (VÍA BRASIL)</t>
  </si>
  <si>
    <t>AGE00965</t>
  </si>
  <si>
    <t>PRICESMART PANAMÁ, S.A. (COSTA VERDE)</t>
  </si>
  <si>
    <t>AGE00966</t>
  </si>
  <si>
    <t>PRICESMART PANAMÁ, S.A. (BRISAS DEL GOLF)</t>
  </si>
  <si>
    <t>AGE00967</t>
  </si>
  <si>
    <t>PLAZAS REALES, S.A. (TAJONASO EL TECAL)</t>
  </si>
  <si>
    <t>AGE00968</t>
  </si>
  <si>
    <t>PLAZAS REALES, S.A. (TAJONASO NUEVO ARRAIJÁN</t>
  </si>
  <si>
    <t>AGE00969</t>
  </si>
  <si>
    <t>PLAZAS REALES, S.A. (TAJONASO VACAMONTE)</t>
  </si>
  <si>
    <t>AGE00970</t>
  </si>
  <si>
    <t>ARCATA COMPANY INC</t>
  </si>
  <si>
    <t>AGE00971</t>
  </si>
  <si>
    <t>Panafoto Zona Libre, S.A. (Panafoto Zona Libre 2)</t>
  </si>
  <si>
    <t>AGE00972</t>
  </si>
  <si>
    <t>Panafoto Zona Libre, S.A. (Panafoto Zona Libre 1)</t>
  </si>
  <si>
    <t>AGE00973</t>
  </si>
  <si>
    <t>PANAFOTO, S.A. (Panafoto Metromall)</t>
  </si>
  <si>
    <t>AGE00974</t>
  </si>
  <si>
    <t>PANAFOTO, S.A. (Panafoto Centennial)</t>
  </si>
  <si>
    <t>AGE00975</t>
  </si>
  <si>
    <t>PANAFOTO, S.A. (Panafoto Calle 50)</t>
  </si>
  <si>
    <t>AGE00976</t>
  </si>
  <si>
    <t>Inmobiliaria Don Antonio, S.A. (Romero La Riviera)</t>
  </si>
  <si>
    <t>AGE00977</t>
  </si>
  <si>
    <t>Inmobiliaria Don Antonio, S.A. (Romero Parque David)</t>
  </si>
  <si>
    <t>AGE00978</t>
  </si>
  <si>
    <t>Inmobiliaria Don Antonio, S.A. (Romero San Mateo)</t>
  </si>
  <si>
    <t>AGE00979</t>
  </si>
  <si>
    <t>Inmobiliaria Don Antonio, S.A. (Rey Calle 50)</t>
  </si>
  <si>
    <t>AGE00980</t>
  </si>
  <si>
    <t>Inmobiliaria Don Antonio, S.A. (Rey CEDI Frío)</t>
  </si>
  <si>
    <t>AGE00981</t>
  </si>
  <si>
    <t>Inmobiliaria Don Antonio, S.A. (Rey CEDISA David)</t>
  </si>
  <si>
    <t>AGE00982</t>
  </si>
  <si>
    <t>Inmobiliaria Don Antonio, S.A. (Rey Chorrera)</t>
  </si>
  <si>
    <t>AGE00983</t>
  </si>
  <si>
    <t>Inmobiliaria Don Antonio, S.A. (Rey David)</t>
  </si>
  <si>
    <t>AGE00984</t>
  </si>
  <si>
    <t>Inmobiliaria Don Antonio, S.A. (Rey Paseo Albrook)</t>
  </si>
  <si>
    <t>AGE00985</t>
  </si>
  <si>
    <t>Inmobiliaria Don Antonio, S.A. (Rey Santiago)</t>
  </si>
  <si>
    <t>AGE00986</t>
  </si>
  <si>
    <t>Inmobiliaria Don Antonio, S.A. (Rey Vía España)</t>
  </si>
  <si>
    <t>AGE00987</t>
  </si>
  <si>
    <t>Inmobiliaria Don Antonio, S.A. (Rey Vista Alegre)</t>
  </si>
  <si>
    <t>AGE00988</t>
  </si>
  <si>
    <t>Clínicas y Hospitales, S.A. (Centro Médico Paitilla 1)</t>
  </si>
  <si>
    <t>AGE00989</t>
  </si>
  <si>
    <t>Clínicas y Hospitales, S.A. (Centro Médico Paitilla 2)</t>
  </si>
  <si>
    <t>AGE00990</t>
  </si>
  <si>
    <t>Power Club, S.A.</t>
  </si>
  <si>
    <t>AGE00991</t>
  </si>
  <si>
    <t>Distribuidora Petro-Hielo, S.A.</t>
  </si>
  <si>
    <t>AGE00992</t>
  </si>
  <si>
    <t>GAMING &amp; SERVICES DE PANAMÁ, S.A. (Fantastic Casino La Bolera)</t>
  </si>
  <si>
    <t>AGE00993</t>
  </si>
  <si>
    <t>Cemento Bayano, S.A. (CEMEX Juan Díaz)</t>
  </si>
  <si>
    <t>AGE00994</t>
  </si>
  <si>
    <t>Banistmo Plaza Edison</t>
  </si>
  <si>
    <t>AGE00995</t>
  </si>
  <si>
    <t>Inmobiliaria Don Antonio, S.A. (Rey Penonomé)</t>
  </si>
  <si>
    <t>AGE00996</t>
  </si>
  <si>
    <t>Inmobiliaria Don Antonio, S.A. (Romero Doleguita)</t>
  </si>
  <si>
    <t>AGE00997</t>
  </si>
  <si>
    <t>Inmobiliaria Don Antonio, S.A. (Rey Calle 13)</t>
  </si>
  <si>
    <t>AGE00998</t>
  </si>
  <si>
    <t>Franquicias Panameñas, S.A. (KFC Chitré)</t>
  </si>
  <si>
    <t>AGE00999</t>
  </si>
  <si>
    <t>Grand Tower 9A INC</t>
  </si>
  <si>
    <t>AGE01000</t>
  </si>
  <si>
    <t>Biz Tools, S.A. (Casino de Coclé)</t>
  </si>
  <si>
    <t>AGE01001</t>
  </si>
  <si>
    <t>Herrerana de Inversiones, S.A. (Casino de Chitré)</t>
  </si>
  <si>
    <t>AGE01002</t>
  </si>
  <si>
    <t>EIS POWER, SOCIEDAD ANÓNIMA DE CAPITAL VARIABLE</t>
  </si>
  <si>
    <t>2C_C67</t>
  </si>
  <si>
    <t>AGE01003</t>
  </si>
  <si>
    <t>COMPAÑIA DE MONTAJES ELECTROMECANICOS, S.A.</t>
  </si>
  <si>
    <t>AGE01004</t>
  </si>
  <si>
    <t>Productos Lácteos San Antonio, S.A.</t>
  </si>
  <si>
    <t>6UPROLACSA</t>
  </si>
  <si>
    <t>AGE01005</t>
  </si>
  <si>
    <t>PH PEARL AT THE SEA</t>
  </si>
  <si>
    <t>6UPHPEARL</t>
  </si>
  <si>
    <t>AGE01006</t>
  </si>
  <si>
    <t>Brightstar Management Corp, S.A.</t>
  </si>
  <si>
    <t>6UPHDREAM</t>
  </si>
  <si>
    <t>AGE01007</t>
  </si>
  <si>
    <t>OASIS TROPICAL, S.A.</t>
  </si>
  <si>
    <t>6UOASISTROP</t>
  </si>
  <si>
    <t>AGE01008</t>
  </si>
  <si>
    <t>METRO DE PANAMÁ, S.A. (Estación Plaza 5 de Mayo)</t>
  </si>
  <si>
    <t>6UMETRO5MAY</t>
  </si>
  <si>
    <t>AGE01009</t>
  </si>
  <si>
    <t>METRO DE PANAMÁ, S.A. (Estación Los Andes)</t>
  </si>
  <si>
    <t>6UMETROAND</t>
  </si>
  <si>
    <t>AGE01010</t>
  </si>
  <si>
    <t>Grupo Primavera Holding, S.A. (El Dorado)</t>
  </si>
  <si>
    <t>6UGPH_SAKSDO</t>
  </si>
  <si>
    <t>AGE01011</t>
  </si>
  <si>
    <t>Franquicias Panameñas, S.A. (KFC Betania)</t>
  </si>
  <si>
    <t>6UKFCBETANIA</t>
  </si>
  <si>
    <t>AGE01012</t>
  </si>
  <si>
    <t>Dilido Panamá, S.A.</t>
  </si>
  <si>
    <t>6UDILIDO</t>
  </si>
  <si>
    <t>AGE01013</t>
  </si>
  <si>
    <t>CINEMA PROPERTIES LAS ANCLAS MALL, S.A.</t>
  </si>
  <si>
    <t>6UCINEANCLAS</t>
  </si>
  <si>
    <t>AGE01014</t>
  </si>
  <si>
    <t>PH TORRE PANAMÁ</t>
  </si>
  <si>
    <t>6UTORREPMA</t>
  </si>
  <si>
    <t>AGE01015</t>
  </si>
  <si>
    <t>PH TORRE DAVIVIENDA</t>
  </si>
  <si>
    <t>6UDAVIVIENDA</t>
  </si>
  <si>
    <t>AGE01016</t>
  </si>
  <si>
    <t>GLAXOSMITHKLINE PANAMA, S.A.</t>
  </si>
  <si>
    <t>6UGSK_JDIAZ</t>
  </si>
  <si>
    <t>AGE01017</t>
  </si>
  <si>
    <t>6UPCLUB12OCT</t>
  </si>
  <si>
    <t>AGE01018</t>
  </si>
  <si>
    <t>Primma Hospitality Holdings S. de R.L.</t>
  </si>
  <si>
    <t>6UHYATTPLACE</t>
  </si>
  <si>
    <t>AGE01019</t>
  </si>
  <si>
    <t>PriceSmart Panamá, S.A.</t>
  </si>
  <si>
    <t>6UPRICEMPARK</t>
  </si>
  <si>
    <t>AGE01020</t>
  </si>
  <si>
    <t>Pedersen Fine Foods, S.A.</t>
  </si>
  <si>
    <t>6UPEDFFOODS</t>
  </si>
  <si>
    <t>AGE01021</t>
  </si>
  <si>
    <t>Niels Pedersen, S.A.</t>
  </si>
  <si>
    <t>6UNIELSPED</t>
  </si>
  <si>
    <t>AGE01022</t>
  </si>
  <si>
    <t>Almacenajes, S.A.</t>
  </si>
  <si>
    <t>6UALMACENAJE</t>
  </si>
  <si>
    <t>AGE01023</t>
  </si>
  <si>
    <t>Validreef, S.A.</t>
  </si>
  <si>
    <t>6UMC_ARRCAB</t>
  </si>
  <si>
    <t>AGE01024</t>
  </si>
  <si>
    <t>Validreef, S.A. (Arraiján Chorrera centro)</t>
  </si>
  <si>
    <t>6UMC_ARRCHCEN</t>
  </si>
  <si>
    <t>Codigo</t>
  </si>
  <si>
    <t>Fecha Creación</t>
  </si>
  <si>
    <t>Fecha Autorización</t>
  </si>
  <si>
    <t>Fecha Retiro Definitivo</t>
  </si>
  <si>
    <t>E-mail</t>
  </si>
  <si>
    <t>Sitio web</t>
  </si>
  <si>
    <t>Razón Social</t>
  </si>
  <si>
    <t>Fecha Suspensión</t>
  </si>
  <si>
    <t>Garantia minima ($)</t>
  </si>
  <si>
    <t>AGE00137</t>
  </si>
  <si>
    <t>CORPORACION AGRICOLA, S.A.</t>
  </si>
  <si>
    <t>acruz@agricorp.com.ni</t>
  </si>
  <si>
    <t>www.agricorp.com</t>
  </si>
  <si>
    <t>GENERADOR</t>
  </si>
  <si>
    <t>4GAGRICORP</t>
  </si>
  <si>
    <t>AGE00072</t>
  </si>
  <si>
    <t>SIDERURGICA DE GUATEMALA, S.A.</t>
  </si>
  <si>
    <t>oalfaro@sandiego.com.gt</t>
  </si>
  <si>
    <t>www. siderurgica.com</t>
  </si>
  <si>
    <t>1GGENSIDGU</t>
  </si>
  <si>
    <t>AGE00050</t>
  </si>
  <si>
    <t>GEOCONSA ENERGY, S.A.</t>
  </si>
  <si>
    <t>jjuarezm@geoconsa.com</t>
  </si>
  <si>
    <t>www.sin.asignar.com</t>
  </si>
  <si>
    <t>COMERCIALIZADOR</t>
  </si>
  <si>
    <t>1CCOMGEOEN</t>
  </si>
  <si>
    <t>AGE00146</t>
  </si>
  <si>
    <t>EMPRESA ADMINISTRADORA DE AEROPUERTOS INTERNACIONALES</t>
  </si>
  <si>
    <t>jsolis@eaai.com.ni</t>
  </si>
  <si>
    <t>www.sinasignar.com</t>
  </si>
  <si>
    <t>GRAN USUARIO</t>
  </si>
  <si>
    <t>4UEAAI</t>
  </si>
  <si>
    <t>AGE00386</t>
  </si>
  <si>
    <t>Valley Rise Investment Corp.</t>
  </si>
  <si>
    <t>rrios@valleyrisecorp.com</t>
  </si>
  <si>
    <t>6GVALLEYCO</t>
  </si>
  <si>
    <t>AGE00063</t>
  </si>
  <si>
    <t>PASTEURIZADORA FOREMOST DAIRIES DE GUATEMALA, S. A.</t>
  </si>
  <si>
    <t>www.foremost.com.gt</t>
  </si>
  <si>
    <t>1UGUSPAFDG</t>
  </si>
  <si>
    <t>AGE00003</t>
  </si>
  <si>
    <t>AGRO-EXPORTADORA EL CAMAN, S. A.</t>
  </si>
  <si>
    <t>1UGUSAGRCA</t>
  </si>
  <si>
    <t>AGE00008</t>
  </si>
  <si>
    <t>CENTRAL GENERADORA ELECTRICA SAN JOSE, LTDA</t>
  </si>
  <si>
    <t>1GGENCGESJ</t>
  </si>
  <si>
    <t>AGE00021</t>
  </si>
  <si>
    <t>1CCOMCONEL</t>
  </si>
  <si>
    <t>AGE00023</t>
  </si>
  <si>
    <t>DISTRIBUIDORA DE ELECTRICIDAD DE OCCIDENTE, S. A. (CONSUMO TARIFA SOCIAL)</t>
  </si>
  <si>
    <t>1DDISDEOCT</t>
  </si>
  <si>
    <t>AGE00025</t>
  </si>
  <si>
    <t>DISTRIBUIDORA DE ELECTRICIDAD DE ORIENTE, S. A. (CONSUMO TARIFA SOCIAL)</t>
  </si>
  <si>
    <t>1DDISDEORT</t>
  </si>
  <si>
    <t>AGE00037</t>
  </si>
  <si>
    <t>EMPRESA ELECTRICA DE GUATEMALA, S. A. (CONSUMO TARIFA SOCIAL)</t>
  </si>
  <si>
    <t>1DDISEEGTS</t>
  </si>
  <si>
    <t>AGE00069</t>
  </si>
  <si>
    <t>RECURSOS NATURALES Y CELULOSAS, S. A.</t>
  </si>
  <si>
    <t>1GGENRENAC</t>
  </si>
  <si>
    <t>AGE00074</t>
  </si>
  <si>
    <t>TAMPA CENTRO AMERICANA DE ELECTRICIDAD LTDA.</t>
  </si>
  <si>
    <t>1GGENTACAE</t>
  </si>
  <si>
    <t>AGE00156</t>
  </si>
  <si>
    <t>6GAESCHANG</t>
  </si>
  <si>
    <t>AGE00157</t>
  </si>
  <si>
    <t>ALTENERGY, S.A.</t>
  </si>
  <si>
    <t>6GALTENE</t>
  </si>
  <si>
    <t>AGE00159</t>
  </si>
  <si>
    <t>6GBLM</t>
  </si>
  <si>
    <t>AGE00160</t>
  </si>
  <si>
    <t>6GBONTEX</t>
  </si>
  <si>
    <t>AGE00163</t>
  </si>
  <si>
    <t>6GCALDECO</t>
  </si>
  <si>
    <t>AGE00176</t>
  </si>
  <si>
    <t>6GHIDROBOQ</t>
  </si>
  <si>
    <t>AGE00177</t>
  </si>
  <si>
    <t>6GHIDROC</t>
  </si>
  <si>
    <t>AGE00178</t>
  </si>
  <si>
    <t>6GHIDROPMA</t>
  </si>
  <si>
    <t>AGE00180</t>
  </si>
  <si>
    <t>6GIDB</t>
  </si>
  <si>
    <t>AGE00182</t>
  </si>
  <si>
    <t>6GISTMUS</t>
  </si>
  <si>
    <t>AGE00186</t>
  </si>
  <si>
    <t>6GP_ANCHO</t>
  </si>
  <si>
    <t>AGE00189</t>
  </si>
  <si>
    <t>6GPEDRETO1</t>
  </si>
  <si>
    <t>AGE00226</t>
  </si>
  <si>
    <t>6GTERCARIB</t>
  </si>
  <si>
    <t>AGE00227</t>
  </si>
  <si>
    <t>TEMPORAL GENERACIÓN</t>
  </si>
  <si>
    <t>1GTEMP_GUA</t>
  </si>
  <si>
    <t>AGE00228</t>
  </si>
  <si>
    <t>TEMPORAL DEMANDA</t>
  </si>
  <si>
    <t>1DTEMP_GUA</t>
  </si>
  <si>
    <t>AGE00229</t>
  </si>
  <si>
    <t>6GTEMP_PAN</t>
  </si>
  <si>
    <t>AGE00230</t>
  </si>
  <si>
    <t>6DTEMP_PAN</t>
  </si>
  <si>
    <t>AGE00231</t>
  </si>
  <si>
    <t>4GTEMP_NIC</t>
  </si>
  <si>
    <t>AGE00232</t>
  </si>
  <si>
    <t>4DTEMP_NIC</t>
  </si>
  <si>
    <t>AGE00233</t>
  </si>
  <si>
    <t>3GTEMP_HON</t>
  </si>
  <si>
    <t>AGE00234</t>
  </si>
  <si>
    <t>3DTEMP_HON</t>
  </si>
  <si>
    <t>AGE00235</t>
  </si>
  <si>
    <t>2GTEMP_ELS</t>
  </si>
  <si>
    <t>AGE00236</t>
  </si>
  <si>
    <t>2DTEMP_ELS</t>
  </si>
  <si>
    <t>AGE00237</t>
  </si>
  <si>
    <t>5GTEMP_CRI</t>
  </si>
  <si>
    <t>AGE00238</t>
  </si>
  <si>
    <t>5DTEMP_CRI</t>
  </si>
  <si>
    <t>AGE00249</t>
  </si>
  <si>
    <t>Caceres 115 KV</t>
  </si>
  <si>
    <t>6GACPGEN</t>
  </si>
  <si>
    <t>AGE00269</t>
  </si>
  <si>
    <t>Cativa 115KV</t>
  </si>
  <si>
    <t>6GSUEZ-IDB</t>
  </si>
  <si>
    <t>AGE00270</t>
  </si>
  <si>
    <t>TÉRMICA DEL CARIBE, S.A.</t>
  </si>
  <si>
    <t>6GTERMCARIB</t>
  </si>
  <si>
    <t>AGE00276</t>
  </si>
  <si>
    <t>DUKE ENERGY GUATEMALA Y CIA. S.C.A. (GRAN USUARIO)</t>
  </si>
  <si>
    <t>1UGUSDUEGC</t>
  </si>
  <si>
    <t>AGE00277</t>
  </si>
  <si>
    <t>HIDROTAMA, S.A.</t>
  </si>
  <si>
    <t>1GGENHIDRO</t>
  </si>
  <si>
    <t>AGE00297</t>
  </si>
  <si>
    <t>INGENIO CHAPARRASTIQUE, S.A. DE C.V.</t>
  </si>
  <si>
    <t>2G_C30</t>
  </si>
  <si>
    <t>AGE00333</t>
  </si>
  <si>
    <t>EMPRESA DE DISTRIBUCIÓN METRO-OESTE, S.A.  </t>
  </si>
  <si>
    <t>6TEDEMET</t>
  </si>
  <si>
    <t>AGE00334</t>
  </si>
  <si>
    <t>IDEAL PANAMÁ, S.A.</t>
  </si>
  <si>
    <t>6TIDEALPMA</t>
  </si>
  <si>
    <t>AGE00335</t>
  </si>
  <si>
    <t>6TPANAM</t>
  </si>
  <si>
    <t>AGE00336</t>
  </si>
  <si>
    <t>6TSUEZ-BLM</t>
  </si>
  <si>
    <t>AGE00337</t>
  </si>
  <si>
    <t>6TTERMCARIB</t>
  </si>
  <si>
    <t>AGE00338</t>
  </si>
  <si>
    <t>6TAES</t>
  </si>
  <si>
    <t>AGE00339</t>
  </si>
  <si>
    <t>6TSUEZ-BON</t>
  </si>
  <si>
    <t>AGE00340</t>
  </si>
  <si>
    <t>6TSUEZ-ALT</t>
  </si>
  <si>
    <t>AGE00342</t>
  </si>
  <si>
    <t>1GDRREGEN</t>
  </si>
  <si>
    <t>AGE00346</t>
  </si>
  <si>
    <t>Plasticos de Nicaragua</t>
  </si>
  <si>
    <t>4GPLASTINI</t>
  </si>
  <si>
    <t>AGE00348</t>
  </si>
  <si>
    <t>GENERADORA ELÉCTRICA CENTRAL S.A.</t>
  </si>
  <si>
    <t>4GGECSA</t>
  </si>
  <si>
    <t>4UAGRICORP</t>
  </si>
  <si>
    <t>AGE00376</t>
  </si>
  <si>
    <t>Aggreko international Projects Limited</t>
  </si>
  <si>
    <t>nestor.sanchez@aggreko.com</t>
  </si>
  <si>
    <t>www.aggreko.com.pa</t>
  </si>
  <si>
    <t>6GAGGREKO</t>
  </si>
  <si>
    <t>AGE00377</t>
  </si>
  <si>
    <t>SOENERGY Panama S.de R.L.</t>
  </si>
  <si>
    <t>miguel.lizarazo@soenergy.com</t>
  </si>
  <si>
    <t>www.soenergy.com</t>
  </si>
  <si>
    <t>6GSOENERGY</t>
  </si>
  <si>
    <t>AGE00468</t>
  </si>
  <si>
    <t>Papelera Istmeña , S.A.</t>
  </si>
  <si>
    <t>Info@emcpanama.com</t>
  </si>
  <si>
    <t>www.papisa.com</t>
  </si>
  <si>
    <t>6UPAPISA</t>
  </si>
  <si>
    <t>AGE00469</t>
  </si>
  <si>
    <t>MANZANILLO INTERNATIONAL TERMINAL-PANAMA, S.A</t>
  </si>
  <si>
    <t>6UMIT</t>
  </si>
  <si>
    <t>AGE00481</t>
  </si>
  <si>
    <t>TERMINAL DE CONTENEDORES QUETZAL, S.A.</t>
  </si>
  <si>
    <t>1UGUSTECOQ</t>
  </si>
  <si>
    <t>AGE00485</t>
  </si>
  <si>
    <t>DUKE ENERGY GUATEMALA Y CIA. S.C.A.</t>
  </si>
  <si>
    <t>1GGENDUEGC</t>
  </si>
  <si>
    <t>AGE00493</t>
  </si>
  <si>
    <t>DISTRIBUIDORA DE ELECTRICIDAD DE OCCIDENTE, S.A. (CONSUMO TARIFA NO SOCIAL)</t>
  </si>
  <si>
    <t>1DDISDEOCN</t>
  </si>
  <si>
    <t>AGE00495</t>
  </si>
  <si>
    <t>EMPRESA ELECTRICA DE GUATEMALA, S. A. (CONSUMO TARIFA NO SOCIAL)</t>
  </si>
  <si>
    <t>1DDISEEGTN</t>
  </si>
  <si>
    <t>AGE00496</t>
  </si>
  <si>
    <t>DISTRIBUIDORA DE ELECTRICIDAD DE ORIENTE, S.A. (CONSUMO TARIFA NO SOCIAL)</t>
  </si>
  <si>
    <t>1DDISDEORN</t>
  </si>
  <si>
    <t>AGE00539</t>
  </si>
  <si>
    <t>DUKE ENERGY INTERNATIONAL TRANSMISIÓN GUATEMALA</t>
  </si>
  <si>
    <t>1TTRADUITG</t>
  </si>
  <si>
    <t>AGE00562</t>
  </si>
  <si>
    <t>Ancon Entertaiment, Inc. (Fantastic Albrook 2)</t>
  </si>
  <si>
    <t>6UF_ALBRO2</t>
  </si>
  <si>
    <t>AGE00575</t>
  </si>
  <si>
    <t>6GTECNISOL_I</t>
  </si>
  <si>
    <t>AGE00610</t>
  </si>
  <si>
    <t>Industrias Lácteas S.A. (Planta Estrella Azul 185617)</t>
  </si>
  <si>
    <t>6UEAZUL617</t>
  </si>
  <si>
    <t>AGE00645</t>
  </si>
  <si>
    <t>6UCWSFRAN</t>
  </si>
  <si>
    <t>AGE00646</t>
  </si>
  <si>
    <t>6UCADASA</t>
  </si>
  <si>
    <t>AGE00650</t>
  </si>
  <si>
    <t>Hartin Trading, S. A. (Sortis Hotel 6289181)</t>
  </si>
  <si>
    <t>6USORTIS181</t>
  </si>
  <si>
    <t>AGE00651</t>
  </si>
  <si>
    <t>Hartin Trading, S. A. (Sortis Hotel 6289182)</t>
  </si>
  <si>
    <t>6USORTIS182</t>
  </si>
  <si>
    <t>AGE00656</t>
  </si>
  <si>
    <t>DESARROLLO INMOBILIARIO DEL ESTE, S.A. (BUSINESS PARK 1)</t>
  </si>
  <si>
    <t>6UBPARK1</t>
  </si>
  <si>
    <t>AGE00657</t>
  </si>
  <si>
    <t>DESARROLLO INMOBILIARIO DEL ESTE, S.A. (BUSINESS PARK 2)</t>
  </si>
  <si>
    <t>6UBPARK2</t>
  </si>
  <si>
    <t>AGE00660</t>
  </si>
  <si>
    <t>PH Oceanía Business Plaza (Torre 1000)</t>
  </si>
  <si>
    <t>6UOCEANIA1</t>
  </si>
  <si>
    <t>AGE00661</t>
  </si>
  <si>
    <t>PH Oceanía Business Plaza (Torre 2000)</t>
  </si>
  <si>
    <t>6UOCEANIA2</t>
  </si>
  <si>
    <t>AGE00663</t>
  </si>
  <si>
    <t>6UARCE_AV</t>
  </si>
  <si>
    <t>AGE00667</t>
  </si>
  <si>
    <t>RETAIL CENTENARIO, S.A. (Punto 21072531)</t>
  </si>
  <si>
    <t>6URETCEN531</t>
  </si>
  <si>
    <t>AGE00668</t>
  </si>
  <si>
    <t>RETAIL CENTENARIO, S.A. (Punto 21070951)</t>
  </si>
  <si>
    <t>6URETCEN951</t>
  </si>
  <si>
    <t>AGE00681</t>
  </si>
  <si>
    <t>Hoteles Iberoamericanos, S.A. (Hotel Continental Torre A)</t>
  </si>
  <si>
    <t>6UHCONTA</t>
  </si>
  <si>
    <t>AGE00682</t>
  </si>
  <si>
    <t>Hoteles Iberoamericanos, S.A. (Hotel Continental Torre B)</t>
  </si>
  <si>
    <t>6UHCONTB</t>
  </si>
  <si>
    <t>AGE00683</t>
  </si>
  <si>
    <t>Hoteles Iberoamericanos, S.A. (Hotel Continental Torre C)</t>
  </si>
  <si>
    <t>6UHCONTC</t>
  </si>
  <si>
    <t>AGE00684</t>
  </si>
  <si>
    <t>FELIPE MOTTA, S.A. (1)</t>
  </si>
  <si>
    <t>6UFMOTTA1</t>
  </si>
  <si>
    <t>AGE00685</t>
  </si>
  <si>
    <t>FELIPE MOTTA, S.A. (2)</t>
  </si>
  <si>
    <t>6UFMOTTA2</t>
  </si>
  <si>
    <t>AGE00696</t>
  </si>
  <si>
    <t>Autoridad del Canal de Panamá (Toma de Agua Mendozas)</t>
  </si>
  <si>
    <t>6UTAGMEN</t>
  </si>
  <si>
    <t>AGE00698</t>
  </si>
  <si>
    <t>P.H. Multiplaza Pacific (6097515)</t>
  </si>
  <si>
    <t>6UMPLAZA515</t>
  </si>
  <si>
    <t>AGE00699</t>
  </si>
  <si>
    <t>P.H. Multiplaza Pacific (6078826)</t>
  </si>
  <si>
    <t>6UMPLAZA826</t>
  </si>
  <si>
    <t>AGE00701</t>
  </si>
  <si>
    <t>Megapolis Investment Group Inc. (Megapolis1 6227805)</t>
  </si>
  <si>
    <t>6UMPOLIS805</t>
  </si>
  <si>
    <t>AGE00702</t>
  </si>
  <si>
    <t>Megapolis Investment Group Inc. (Megapolis2 6228850)</t>
  </si>
  <si>
    <t>6UMPOLIS850</t>
  </si>
  <si>
    <t>AGE00707</t>
  </si>
  <si>
    <t>LUNA BRILLANTE S.A. (1)</t>
  </si>
  <si>
    <t>6ULUNAB1</t>
  </si>
  <si>
    <t>AGE00708</t>
  </si>
  <si>
    <t>LUNA BRILLANTE S.A. (2)</t>
  </si>
  <si>
    <t>6ULUNAB2</t>
  </si>
  <si>
    <t>AGE00710</t>
  </si>
  <si>
    <t>6UCROWPMA</t>
  </si>
  <si>
    <t>AGE00713</t>
  </si>
  <si>
    <t>PRODUCTOS LUX, S. A.</t>
  </si>
  <si>
    <t>6UPROLUX</t>
  </si>
  <si>
    <t>AGE00728</t>
  </si>
  <si>
    <t>ANCON ENTERTAINMENT, INC. (Fantastic Terminal)</t>
  </si>
  <si>
    <t>6UF_TERM</t>
  </si>
  <si>
    <t>AGE00770</t>
  </si>
  <si>
    <t>6UPROMDORADO</t>
  </si>
  <si>
    <t>AGE00835</t>
  </si>
  <si>
    <t>6UHCOURTY00</t>
  </si>
  <si>
    <t>AGE00846</t>
  </si>
  <si>
    <t>6UCECCLUB</t>
  </si>
  <si>
    <t>AGE00851</t>
  </si>
  <si>
    <t>ZUELLEN,S.A (Panadería Santa Librada 6416809)</t>
  </si>
  <si>
    <t>6UPSTALIB09</t>
  </si>
  <si>
    <t>AGE00852</t>
  </si>
  <si>
    <t>6UCARCOC74</t>
  </si>
  <si>
    <t>AGE00868</t>
  </si>
  <si>
    <t>6UMACHSTAANA</t>
  </si>
  <si>
    <t>AGE00872</t>
  </si>
  <si>
    <t>Arce Avícola, S.A. (La Mesa de San Martín 878592)</t>
  </si>
  <si>
    <t>6ULAMESA92</t>
  </si>
  <si>
    <t>AGE00873</t>
  </si>
  <si>
    <t>Arce Avícola, S.A. (Ciudad Radial 357643)</t>
  </si>
  <si>
    <t>6URADIAL43</t>
  </si>
  <si>
    <t>AGE00875</t>
  </si>
  <si>
    <t>Compañía Goly, S.A.(Machetazo Grupo San Miguelito 482635)</t>
  </si>
  <si>
    <t>6UMSMGTO35</t>
  </si>
  <si>
    <t>AGE00876</t>
  </si>
  <si>
    <t>6UPLASTICOSG</t>
  </si>
  <si>
    <t>AGE00895</t>
  </si>
  <si>
    <t>ARCE AVÍCOLA, S.A. (PLANTA DE HUEVOS FÉRTILES 266785)</t>
  </si>
  <si>
    <t>6GAHUEFER85</t>
  </si>
  <si>
    <t>AGE00896</t>
  </si>
  <si>
    <t>6UARCEAV</t>
  </si>
  <si>
    <t>AGE00897</t>
  </si>
  <si>
    <t>CABLE &amp; WIRELESS PANAMÁ, S.A.(SAN FRANCISCO)</t>
  </si>
  <si>
    <t>6UCWSSANFCO</t>
  </si>
  <si>
    <t>AGE01025</t>
  </si>
  <si>
    <t>Summa Export Inc (Anclas Mall 1)</t>
  </si>
  <si>
    <t>6UANCLASMALL1</t>
  </si>
  <si>
    <t>AGE01026</t>
  </si>
  <si>
    <t>Summa Export Inc (Anclas Mall 2)</t>
  </si>
  <si>
    <t>6UANCLASMALL2</t>
  </si>
  <si>
    <t>AGE01027</t>
  </si>
  <si>
    <t>Producción Panameña de Hielo, S.A.</t>
  </si>
  <si>
    <t>6UPRODHIELO</t>
  </si>
  <si>
    <t>F10 // SIN RESPUESTA</t>
  </si>
  <si>
    <t>Pais</t>
  </si>
  <si>
    <t>GUATEMALA</t>
  </si>
  <si>
    <t>ELSALVADOR</t>
  </si>
  <si>
    <t>Compañia Azucarera Salvadoreña S.A. de C.V.</t>
  </si>
  <si>
    <t>SOLARIS S. A. DE C.V.</t>
  </si>
  <si>
    <t>HONDURAS</t>
  </si>
  <si>
    <t>NICARAGUA</t>
  </si>
  <si>
    <t>COMPAÑIA CERVECERA DE NICARAGUA, S.A.</t>
  </si>
  <si>
    <t>EMPRESA NICARAGUENSE DE ELECTRICIDAD (ENEL - BLUEFIELDS)</t>
  </si>
  <si>
    <t>EMPRESA NICARAGUENSE DE ELECTRICIDAD (ENEL - MULUKUKU)</t>
  </si>
  <si>
    <t>EMPRESA NICARAGUENSE DE ELECTRICIDAD (ENEL - SIUNA)</t>
  </si>
  <si>
    <t>BLUE POWER  &amp; ENERGY, S. A.</t>
  </si>
  <si>
    <t>COSTARICA</t>
  </si>
  <si>
    <t>PANAMA</t>
  </si>
  <si>
    <t xml:space="preserve">EMPRESA DE GENERACIÓN ELÉCTRICA, S.A. </t>
  </si>
  <si>
    <t xml:space="preserve">CAFÉ DE ELETA, S.A.  </t>
  </si>
  <si>
    <t xml:space="preserve">AUTORIDAD DEL CANAL DE PANAMÁ                     </t>
  </si>
  <si>
    <t xml:space="preserve">AES PANAMÁ S.R.L.                                 </t>
  </si>
  <si>
    <t xml:space="preserve">BONTEX, S.A. </t>
  </si>
  <si>
    <t>Nombre del Agente</t>
  </si>
  <si>
    <t>1GCOMCOEND</t>
  </si>
  <si>
    <t>Orazul</t>
  </si>
  <si>
    <t>cambió</t>
  </si>
  <si>
    <t>transmisor</t>
  </si>
  <si>
    <t>ID_AGENTE</t>
  </si>
  <si>
    <t>REF_AGENTE</t>
  </si>
  <si>
    <t>NOM_AGENTE</t>
  </si>
  <si>
    <t>ESTADO</t>
  </si>
  <si>
    <t xml:space="preserve">TÉRMICA DEL CARIBE, S.A.                          </t>
  </si>
  <si>
    <t>Inactivo</t>
  </si>
  <si>
    <t xml:space="preserve">HIDRO BOQUERÓN                                    </t>
  </si>
  <si>
    <t xml:space="preserve">CAFÉ DE ELETA, S.A.                               </t>
  </si>
  <si>
    <t xml:space="preserve">HIDRO PANAMA S.A.                                 </t>
  </si>
  <si>
    <t xml:space="preserve">INVERSIONES Y DESARROLLOS BALBOA, S.A.            </t>
  </si>
  <si>
    <t xml:space="preserve">ISTMUS HYDRO POWER CORP.                          </t>
  </si>
  <si>
    <t xml:space="preserve">TÉRMICA DEL CARIBE, S.A. </t>
  </si>
  <si>
    <t xml:space="preserve">PASO ANCHO HYDRO POWER CORP.                      </t>
  </si>
  <si>
    <t xml:space="preserve">GENERADORA PEDREGALITO, S.A.                      </t>
  </si>
  <si>
    <t xml:space="preserve">BAHIA LAS MINAS CORP.                             </t>
  </si>
  <si>
    <t xml:space="preserve">BONTEX                                            </t>
  </si>
  <si>
    <t xml:space="preserve">CALDERA ENERGY CORP.                              </t>
  </si>
  <si>
    <t xml:space="preserve">CONTRATACIONES ELECTRICAS, S. A. </t>
  </si>
  <si>
    <t xml:space="preserve">AES PANAMÁ S.A. </t>
  </si>
  <si>
    <t>GLOBAL INVESTMENT REAL, S.A.(Hotel Courtyard Panamá  Metromall)</t>
  </si>
  <si>
    <t>Registro</t>
  </si>
  <si>
    <t>Modificación</t>
  </si>
  <si>
    <t>fecha Modificación</t>
  </si>
  <si>
    <t xml:space="preserve">Nota de Referencia </t>
  </si>
  <si>
    <t>Antes Poliwatt</t>
  </si>
  <si>
    <t>330-2013</t>
  </si>
  <si>
    <t>Nota Autorización</t>
  </si>
  <si>
    <t>412-2013</t>
  </si>
  <si>
    <t>441-2013</t>
  </si>
  <si>
    <t>Nota de Autorización</t>
  </si>
  <si>
    <t>491-2013</t>
  </si>
  <si>
    <t>GAAF-719-2017</t>
  </si>
  <si>
    <t>008-GC-2013</t>
  </si>
  <si>
    <t>451-2013 // 505-2013</t>
  </si>
  <si>
    <t>F10-20150330</t>
  </si>
  <si>
    <t>F10-20140203</t>
  </si>
  <si>
    <t>F10-20140310</t>
  </si>
  <si>
    <t>2C_C68</t>
  </si>
  <si>
    <t>ENERGY BUSINESS RETAILERS EL SALVADOR, SOCIEDAD ANONIMA DE CAPITAL VARIABLE</t>
  </si>
  <si>
    <t>349-2013</t>
  </si>
  <si>
    <t>6UMC_ARRCHC</t>
  </si>
  <si>
    <t>6UANCLASM1</t>
  </si>
  <si>
    <t>6UANCLASM2</t>
  </si>
  <si>
    <t>AGE01028</t>
  </si>
  <si>
    <t>1TTRAREELC</t>
  </si>
  <si>
    <t>AGE01029</t>
  </si>
  <si>
    <t>REDES ELECTRICAS DE CENTROAMERICA, S.A.</t>
  </si>
  <si>
    <t>6UASSAC50</t>
  </si>
  <si>
    <t>AGE01030</t>
  </si>
  <si>
    <t>ASSA COMPANIA DE SEGUROS, S.A.</t>
  </si>
  <si>
    <t>6UEDIF3M</t>
  </si>
  <si>
    <t>AGE01031</t>
  </si>
  <si>
    <t>3M Panama Pacifico, S. de R.L.</t>
  </si>
  <si>
    <t>6UBNP12OCT</t>
  </si>
  <si>
    <t>AGE01032</t>
  </si>
  <si>
    <t>Banco Nacional de Panamá, S.A. (12 de Octubre)</t>
  </si>
  <si>
    <t>6UBNPMATRIZ</t>
  </si>
  <si>
    <t>AGE01033</t>
  </si>
  <si>
    <t>Banco Nacional de Panamá, S.A. (Casa Matriz)</t>
  </si>
  <si>
    <t>6UBNPIMPR</t>
  </si>
  <si>
    <t>AGE01034</t>
  </si>
  <si>
    <t>Banco Nacional de Panamá, S.A. (Imprenta)</t>
  </si>
  <si>
    <t>6UBNPRESNAC</t>
  </si>
  <si>
    <t>AGE01035</t>
  </si>
  <si>
    <t>Banco Nacional de Panamá, S.A. (Reserva Nacional)</t>
  </si>
  <si>
    <t>6UBNPTRAN</t>
  </si>
  <si>
    <t>AGE01036</t>
  </si>
  <si>
    <t>Banco Nacional de Panamá, S.A. (Transístmica)</t>
  </si>
  <si>
    <t>6UEUBP</t>
  </si>
  <si>
    <t>AGE01037</t>
  </si>
  <si>
    <t>Envases Universales Ball de Panamá, S.A.</t>
  </si>
  <si>
    <t>6UHPBLANCA</t>
  </si>
  <si>
    <t>AGE01038</t>
  </si>
  <si>
    <t>Hotelera RH, S.A.</t>
  </si>
  <si>
    <t>6UJERUSALEM</t>
  </si>
  <si>
    <t>AGE01039</t>
  </si>
  <si>
    <t>Jerusalem de Panamá, S.A.</t>
  </si>
  <si>
    <t>6UHPALACIOS</t>
  </si>
  <si>
    <t>AGE01040</t>
  </si>
  <si>
    <t>Molino Hermanos Palacios, S.A.</t>
  </si>
  <si>
    <t>6UBICSA</t>
  </si>
  <si>
    <t>AGE01041</t>
  </si>
  <si>
    <t>P.H. Bicsa Finacial Center</t>
  </si>
  <si>
    <t>6UEVOLTOW</t>
  </si>
  <si>
    <t>AGE01042</t>
  </si>
  <si>
    <t>P.H. Evolution Tower Corp</t>
  </si>
  <si>
    <t>6USERCOTEL</t>
  </si>
  <si>
    <t>AGE01043</t>
  </si>
  <si>
    <t>Sercotel Panama, S.A.</t>
  </si>
  <si>
    <t>6UHRIU</t>
  </si>
  <si>
    <t>AGE01044</t>
  </si>
  <si>
    <t>Urban Develpments Panama, S.A.</t>
  </si>
  <si>
    <t>6UKFCMANANIT</t>
  </si>
  <si>
    <t>AGE01045</t>
  </si>
  <si>
    <t>Franquicias Panameñas, S.A. (KFC-Mañanitas)</t>
  </si>
  <si>
    <t>6UDELMONTE</t>
  </si>
  <si>
    <t>AGE01046</t>
  </si>
  <si>
    <t>Del Monte Panamá, S.A</t>
  </si>
  <si>
    <t>6UBONLACBG</t>
  </si>
  <si>
    <t>AGE01047</t>
  </si>
  <si>
    <t>Sociedad de Alimentos de Primera, S.A</t>
  </si>
  <si>
    <t>6UOPENBLUE1</t>
  </si>
  <si>
    <t>AGE01048</t>
  </si>
  <si>
    <t>Open Blue Sea Farms Panamá, S.A. (Miramar)</t>
  </si>
  <si>
    <t>6UOPENBLUE2</t>
  </si>
  <si>
    <t>AGE01049</t>
  </si>
  <si>
    <t>Open Blue Sea Farms Panamá, S.A. (Viento Frío)</t>
  </si>
  <si>
    <t>6USHELTER</t>
  </si>
  <si>
    <t>AGE01050</t>
  </si>
  <si>
    <t>Shelter Bay Marina, S.A.</t>
  </si>
  <si>
    <t>6UNIKOPBLOS</t>
  </si>
  <si>
    <t>AGE01051</t>
  </si>
  <si>
    <t>Niko's Café, S.A. (Los Pueblos)</t>
  </si>
  <si>
    <t>6UNIKODORADO</t>
  </si>
  <si>
    <t>AGE01052</t>
  </si>
  <si>
    <t>Niko's Café, S.A. (El Dorado)</t>
  </si>
  <si>
    <t>6UCGOLF</t>
  </si>
  <si>
    <t>AGE01053</t>
  </si>
  <si>
    <t>Club de Golf de Panamá, S.A.</t>
  </si>
  <si>
    <t>6UHIPICA</t>
  </si>
  <si>
    <t>AGE01054</t>
  </si>
  <si>
    <t>Hípica de Panamá, S.A.</t>
  </si>
  <si>
    <t>Etiquetas de fila</t>
  </si>
  <si>
    <t>Total general</t>
  </si>
  <si>
    <t>Cuenta de Referencia</t>
  </si>
  <si>
    <t>Año Autorización</t>
  </si>
  <si>
    <t>Cuenta de Año Autorización</t>
  </si>
  <si>
    <t>Column Labels</t>
  </si>
  <si>
    <t>2013</t>
  </si>
  <si>
    <t>2014</t>
  </si>
  <si>
    <t>2015</t>
  </si>
  <si>
    <t>2016</t>
  </si>
  <si>
    <t>2017</t>
  </si>
  <si>
    <t>2018</t>
  </si>
  <si>
    <t>2019</t>
  </si>
  <si>
    <t>2020</t>
  </si>
  <si>
    <t>Grand Total</t>
  </si>
  <si>
    <t>Count of REF_AGENTE</t>
  </si>
  <si>
    <t xml:space="preserve">Según Carta de Autorización </t>
  </si>
  <si>
    <t>Fecha de autorización</t>
  </si>
  <si>
    <t>EOR-DE-21-04-2015-333</t>
  </si>
  <si>
    <t>EOR-DE-23-04-2013-330</t>
  </si>
  <si>
    <t>EOR-DE-18-06-2013-491</t>
  </si>
  <si>
    <t>EOR-DE-22-05-2013-412</t>
  </si>
  <si>
    <t>EOR-DE-23-07-2013-579</t>
  </si>
  <si>
    <t>EOR-DE-31-07-2013-622</t>
  </si>
  <si>
    <t>EOR-DE-18-09-2013-758</t>
  </si>
  <si>
    <t>EOR-DE-23-09-2013-775</t>
  </si>
  <si>
    <t>EOR-DE-07-10-2013-809</t>
  </si>
  <si>
    <t>EOR-DE-17-08-2017-826</t>
  </si>
  <si>
    <t>EOR-DE-12-11-2013-907</t>
  </si>
  <si>
    <t>EOR-DE-28-05-2013-441</t>
  </si>
  <si>
    <t>EOR-DE-28-07-2014-599</t>
  </si>
  <si>
    <t>EOR-DE-08-05-2014-398</t>
  </si>
  <si>
    <t>EOR-DE-31-07-2014-630</t>
  </si>
  <si>
    <t>EOR-DE-11-02-2014-138</t>
  </si>
  <si>
    <t>EOR-DE-20-05-2014-437</t>
  </si>
  <si>
    <t>EOR-DE-21-10-2014-884</t>
  </si>
  <si>
    <t>EOR-DE-12-12-2014-1068</t>
  </si>
  <si>
    <t>EOR-DE-30-04-2015-356</t>
  </si>
  <si>
    <t>EOR-DE-13-07-2015-584</t>
  </si>
  <si>
    <t>EOR-DE-17-07-2015-588</t>
  </si>
  <si>
    <t>EOR-DE-17-09-2015-785</t>
  </si>
  <si>
    <t>EOR-DE-21-09-2015-809</t>
  </si>
  <si>
    <t>EOR-DE-14-12-2016-770</t>
  </si>
  <si>
    <t>EOR-DE-17-08-2016-535</t>
  </si>
  <si>
    <t>EOR-DE-13-10-2016-659</t>
  </si>
  <si>
    <t>EOR-DE-19-05-2017-592</t>
  </si>
  <si>
    <t>EOR-DE-21-06-2017-725</t>
  </si>
  <si>
    <t>EOR-DE-07-04-2017-154</t>
  </si>
  <si>
    <t>EOR-DE-24-08-2017-841</t>
  </si>
  <si>
    <t>EOR-GTE-19-12-2017-1017</t>
  </si>
  <si>
    <t>EOR-DE-15-02-2019-050</t>
  </si>
  <si>
    <t>EOR-DE-20-05-2019-137</t>
  </si>
  <si>
    <t>EOR-DE-18-09-2019-224</t>
  </si>
  <si>
    <t>F10-20170917</t>
  </si>
  <si>
    <t>EOR-DE-23-05-2013-419</t>
  </si>
  <si>
    <t>EOR-GC-11-06-2013-004</t>
  </si>
  <si>
    <t>EOR-DE-17-01-2020-037</t>
  </si>
  <si>
    <t>EOR-DE-22-01-2014-057</t>
  </si>
  <si>
    <t>EOR-DE-18-03-2019-076</t>
  </si>
  <si>
    <t>EOR-DE-04-03-2020-079</t>
  </si>
  <si>
    <t>EOR-DE-03-12-2014-1021</t>
  </si>
  <si>
    <t>EOR-DE-04-02-2014-103</t>
  </si>
  <si>
    <t>EOR-DE-14-05-2019-129</t>
  </si>
  <si>
    <t>EOR-DE-11-05-2018-132</t>
  </si>
  <si>
    <t>EOR-DE-11-05-2018-133</t>
  </si>
  <si>
    <t>EOR-DE-24-03-2017-141</t>
  </si>
  <si>
    <t>EOR-DE-28-02-2014-185</t>
  </si>
  <si>
    <t>EOR-DE-01-08-2019-196</t>
  </si>
  <si>
    <t>EOR-DE-12-04-2016-257</t>
  </si>
  <si>
    <t>EOR-DE-07-06-2016-401</t>
  </si>
  <si>
    <t>EOR-DE-28-05-2013-440</t>
  </si>
  <si>
    <t>EOR-GTE-01-08-2016-451</t>
  </si>
  <si>
    <t>EOR-DE-10-06-2013-479</t>
  </si>
  <si>
    <t>EOR-DE-05-07-2013-521</t>
  </si>
  <si>
    <t>EOR-DE-08-07-2014-556</t>
  </si>
  <si>
    <t>EOR-DE-20-11-2013-919</t>
  </si>
  <si>
    <t>EOR-DE-04-12-2013-969</t>
  </si>
  <si>
    <t>EOR-DE-28-08-2014-722</t>
  </si>
  <si>
    <t>EOR-DE-22-09-2014-814</t>
  </si>
  <si>
    <t>EOR-DE-29-09-2014-821</t>
  </si>
  <si>
    <t>EOR-DE-16-10-2014-872</t>
  </si>
  <si>
    <t>EOR-DE-20-07-2015-607</t>
  </si>
  <si>
    <t>EOR-DE-16-11-2015-973</t>
  </si>
  <si>
    <t>EOR-DE-25-10-2016-686</t>
  </si>
  <si>
    <t>EOR-DE-14-11-2016-726</t>
  </si>
  <si>
    <t>EOR-DE-27-12-2016-788</t>
  </si>
  <si>
    <t>EOR-DE-07-08-2017-810</t>
  </si>
  <si>
    <t>EOR-DE-16-08-2017-827</t>
  </si>
  <si>
    <t>EOR-GTE-20-09-2017-752</t>
  </si>
  <si>
    <t>EOR-GTE-03-11-2017-879</t>
  </si>
  <si>
    <t>EOR-DE-19-08-2016-538</t>
  </si>
  <si>
    <t>EOR-DE-31-05-2013-505</t>
  </si>
  <si>
    <t>EOR-DE-18-10-2013-842</t>
  </si>
  <si>
    <t>EOR-DE-20-12-2013-969</t>
  </si>
  <si>
    <t>EOR-DE-19-12-2014-1093</t>
  </si>
  <si>
    <t>EOR-DE-02-05-2016-317</t>
  </si>
  <si>
    <t>EOR-DE-09-03-2017-093</t>
  </si>
  <si>
    <t>EOR-DE-19-04-2017-162</t>
  </si>
  <si>
    <t>EOR-GTE-06-02-2018-088</t>
  </si>
  <si>
    <t>EOR-GTE-27-03-2015-156</t>
  </si>
  <si>
    <t>EOR-DE-23-04-2013-326</t>
  </si>
  <si>
    <t>EOR-DE-23-04-2013-328</t>
  </si>
  <si>
    <t>EOR-DE-17-07-2013-563</t>
  </si>
  <si>
    <t>EOR-GC-28-06-2013-009</t>
  </si>
  <si>
    <t>EOR-DE-07-10-2013-810</t>
  </si>
  <si>
    <t>EOR-DE-16-08-2013-662</t>
  </si>
  <si>
    <t>EOR-DE-23-05-2013-416</t>
  </si>
  <si>
    <t>EOR-DE-13-06-2014-496</t>
  </si>
  <si>
    <t>EOR-DE-21-04-2015-332</t>
  </si>
  <si>
    <t>EOR-DE-29-08-2016-553</t>
  </si>
  <si>
    <t>EOR-DE-16-01-2017-025</t>
  </si>
  <si>
    <t>EOR-DE-12-06-2017-703</t>
  </si>
  <si>
    <t>EOR-GTE-20-09-2017-753</t>
  </si>
  <si>
    <t>EOR-DE-13-08-2018-241</t>
  </si>
  <si>
    <t>EOR-GC-28-06-2013-010</t>
  </si>
  <si>
    <t>EOR-DE-16-05-2013-349</t>
  </si>
  <si>
    <t>EOR-DE-04-12-2013-970</t>
  </si>
  <si>
    <t>EOR-DE-08-01-2014-011</t>
  </si>
  <si>
    <t>EOR-GTE-18-03-2014-090</t>
  </si>
  <si>
    <t>EOR-DE-23-05-2014-442</t>
  </si>
  <si>
    <t>EOR-DE-25-11-2015-994</t>
  </si>
  <si>
    <t>EOR-DE-24-02-2015-171</t>
  </si>
  <si>
    <t>EOR-DE-31-03-2015-205</t>
  </si>
  <si>
    <t>EOR-DE-17-03-2015-253</t>
  </si>
  <si>
    <t>EOR-DE-19-01-2016-037</t>
  </si>
  <si>
    <t>EOR-DE-25-05-2016-361</t>
  </si>
  <si>
    <t>EOR-DE-31-10-2016-695</t>
  </si>
  <si>
    <t>EOR-DE-26-05-2017-607</t>
  </si>
  <si>
    <t>EOR-DE-05-09-2017-871</t>
  </si>
  <si>
    <t>EOR-DE-05-09-2017-870</t>
  </si>
  <si>
    <t>EOR-DE-05-09-2017-869</t>
  </si>
  <si>
    <t>EOR-GTE-16-11-2017-922</t>
  </si>
  <si>
    <t>EOR-GTE-25-01-2018-048</t>
  </si>
  <si>
    <t>EOR-GTE-06-02-2018-089</t>
  </si>
  <si>
    <t>EOR-GTE-11-05-2018-134</t>
  </si>
  <si>
    <t>EOR-DE-19-09-2018-267</t>
  </si>
  <si>
    <t>EOR-DE-20-05-2019-139</t>
  </si>
  <si>
    <t>EOR-DE-20-05-2019-140</t>
  </si>
  <si>
    <t>EOR-DE-20-05-2019-141</t>
  </si>
  <si>
    <t>EOR-DE-01-08-2019-195</t>
  </si>
  <si>
    <t>EOR-DE-15-02-2019-051</t>
  </si>
  <si>
    <t>EOR-DE-20-05-2019-138</t>
  </si>
  <si>
    <t>EOR-DE-12-07-2019-183</t>
  </si>
  <si>
    <t>EOR-DE-12-07-2019-184</t>
  </si>
  <si>
    <t>EOR-DE-27-05-2013-433</t>
  </si>
  <si>
    <t>EOR-DE-23-04-2013-327</t>
  </si>
  <si>
    <t>Nicaragua</t>
  </si>
  <si>
    <t>Guatemala</t>
  </si>
  <si>
    <t>Panamá</t>
  </si>
  <si>
    <t>EOR-GTE-21-08-2015-408</t>
  </si>
  <si>
    <t>EOR-GTE-18-06-2013-491</t>
  </si>
  <si>
    <t>EOR-DE-08-05-2013-441</t>
  </si>
  <si>
    <t>EOR-GTE-23-03-2018-228</t>
  </si>
  <si>
    <t>28-06-2017</t>
  </si>
  <si>
    <t>03-02-2014</t>
  </si>
  <si>
    <t>EOR-DE-05-11-2019-281</t>
  </si>
  <si>
    <t>EOR-DE-31-03-2017-147</t>
  </si>
  <si>
    <t>23-04-2013</t>
  </si>
  <si>
    <t>22-05-2013</t>
  </si>
  <si>
    <t>08-05-2013</t>
  </si>
  <si>
    <t>28-05-2013</t>
  </si>
  <si>
    <t>28-07-2014</t>
  </si>
  <si>
    <t>08-05-2014</t>
  </si>
  <si>
    <t>31-07-2014</t>
  </si>
  <si>
    <t>14-12-2016</t>
  </si>
  <si>
    <t>18-06-2013</t>
  </si>
  <si>
    <t>23-07-2013</t>
  </si>
  <si>
    <t>31-07-2013</t>
  </si>
  <si>
    <t>18-09-2013</t>
  </si>
  <si>
    <t>23-09-2013</t>
  </si>
  <si>
    <t>07-10-2013</t>
  </si>
  <si>
    <t>12-11-2013</t>
  </si>
  <si>
    <t>11-02-2014</t>
  </si>
  <si>
    <t>20-05-2014</t>
  </si>
  <si>
    <t>21-10-2014</t>
  </si>
  <si>
    <t>12-12-2014</t>
  </si>
  <si>
    <t>27-03-2015</t>
  </si>
  <si>
    <t>21-04-2015</t>
  </si>
  <si>
    <t>30-04-2015</t>
  </si>
  <si>
    <t>13-07-2015</t>
  </si>
  <si>
    <t>17-07-2015</t>
  </si>
  <si>
    <t>17-09-2015</t>
  </si>
  <si>
    <t>21-09-2015</t>
  </si>
  <si>
    <t>17-08-2016</t>
  </si>
  <si>
    <t>13-10-2016</t>
  </si>
  <si>
    <t>19-05-2017</t>
  </si>
  <si>
    <t>07-04-2017</t>
  </si>
  <si>
    <t>21-06-2017</t>
  </si>
  <si>
    <t>17-08-2017</t>
  </si>
  <si>
    <t>24-08-2017</t>
  </si>
  <si>
    <t>19-12-2017</t>
  </si>
  <si>
    <t>23-03-2018</t>
  </si>
  <si>
    <t>15-02-2019</t>
  </si>
  <si>
    <t>20-05-2019</t>
  </si>
  <si>
    <t>18-09-2019</t>
  </si>
  <si>
    <t>05-11-2019</t>
  </si>
  <si>
    <t>23-05-2013</t>
  </si>
  <si>
    <t>31-05-2013</t>
  </si>
  <si>
    <t>19-08-2016</t>
  </si>
  <si>
    <t>10-06-2013</t>
  </si>
  <si>
    <t>11-06-2013</t>
  </si>
  <si>
    <t>05-07-2013</t>
  </si>
  <si>
    <t>18-10-2013</t>
  </si>
  <si>
    <t>20-11-2013</t>
  </si>
  <si>
    <t>04-12-2013</t>
  </si>
  <si>
    <t>20-12-2013</t>
  </si>
  <si>
    <t>22-01-2014</t>
  </si>
  <si>
    <t>04-02-2014</t>
  </si>
  <si>
    <t>28-02-2014</t>
  </si>
  <si>
    <t>08-07-2014</t>
  </si>
  <si>
    <t>28-08-2014</t>
  </si>
  <si>
    <t>22-09-2014</t>
  </si>
  <si>
    <t>29-09-2014</t>
  </si>
  <si>
    <t>16-10-2014</t>
  </si>
  <si>
    <t>03-12-2014</t>
  </si>
  <si>
    <t>19-12-2014</t>
  </si>
  <si>
    <t>20-07-2015</t>
  </si>
  <si>
    <t>16-11-2015</t>
  </si>
  <si>
    <t>12-04-2016</t>
  </si>
  <si>
    <t>02-05-2016</t>
  </si>
  <si>
    <t>07-06-2016</t>
  </si>
  <si>
    <t>01-08-2016</t>
  </si>
  <si>
    <t>25-10-2016</t>
  </si>
  <si>
    <t>14-11-2016</t>
  </si>
  <si>
    <t>27-12-2016</t>
  </si>
  <si>
    <t>09-03-2017</t>
  </si>
  <si>
    <t>24-03-2017</t>
  </si>
  <si>
    <t>19-04-2017</t>
  </si>
  <si>
    <t>07-08-2017</t>
  </si>
  <si>
    <t>16-08-2017</t>
  </si>
  <si>
    <t>20-09-2017</t>
  </si>
  <si>
    <t>03-11-2017</t>
  </si>
  <si>
    <t>06-02-2018</t>
  </si>
  <si>
    <t>11-05-2018</t>
  </si>
  <si>
    <t>18-03-2019</t>
  </si>
  <si>
    <t>14-05-2019</t>
  </si>
  <si>
    <t>01-08-2019</t>
  </si>
  <si>
    <t>17-01-2020</t>
  </si>
  <si>
    <t>04-03-2020</t>
  </si>
  <si>
    <t>17-07-2013</t>
  </si>
  <si>
    <t>29-08-2016</t>
  </si>
  <si>
    <t>28-06-2013</t>
  </si>
  <si>
    <t>16-08-2013</t>
  </si>
  <si>
    <t>13-06-2014</t>
  </si>
  <si>
    <t>16-01-2017</t>
  </si>
  <si>
    <t>12-06-2017</t>
  </si>
  <si>
    <t>13-08-2018</t>
  </si>
  <si>
    <t>31-03-2015</t>
  </si>
  <si>
    <t>16-05-2013</t>
  </si>
  <si>
    <t>08-01-2014</t>
  </si>
  <si>
    <t>27-05-2013</t>
  </si>
  <si>
    <t>18-03-2014</t>
  </si>
  <si>
    <t>23-05-2014</t>
  </si>
  <si>
    <t>24-02-2015</t>
  </si>
  <si>
    <t>17-03-2015</t>
  </si>
  <si>
    <t>25-11-2015</t>
  </si>
  <si>
    <t>19-01-2016</t>
  </si>
  <si>
    <t>25-05-2016</t>
  </si>
  <si>
    <t>31-10-2016</t>
  </si>
  <si>
    <t>31-03-2017</t>
  </si>
  <si>
    <t>26-05-2017</t>
  </si>
  <si>
    <t>05-09-2017</t>
  </si>
  <si>
    <t>16-11-2017</t>
  </si>
  <si>
    <t>25-01-2018</t>
  </si>
  <si>
    <t>19-09-2018</t>
  </si>
  <si>
    <t>12-07-2019</t>
  </si>
  <si>
    <t>Según Informe de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</si>
</sst>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color rgb="FF000000"/>
      <name val="Helv"/>
      <family val="2"/>
    </font>
    <font>
      <sz val="10"/>
      <color indexed="8"/>
      <name val="MS Sans Serif"/>
      <family val="2"/>
    </font>
    <font>
      <sz val="10"/>
      <color rgb="FF000000"/>
      <name val="Bookman Old Style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</font>
    <font>
      <b/>
      <sz val="8"/>
      <color rgb="FFFF0000"/>
      <name val="Segoe UI Light"/>
      <family val="2"/>
    </font>
  </fonts>
  <fills count="72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rgb="FFCC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CFFCC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rgb="FFCCFFCC"/>
      </patternFill>
    </fill>
    <fill>
      <patternFill patternType="solid">
        <fgColor rgb="FF92D050"/>
        <bgColor rgb="FFCCFFCC"/>
      </patternFill>
    </fill>
    <fill>
      <patternFill patternType="solid">
        <fgColor theme="2" tint="-0.249977111117893"/>
        <bgColor rgb="FFCCFFCC"/>
      </patternFill>
    </fill>
    <fill>
      <patternFill patternType="solid">
        <fgColor theme="5" tint="0.79998168889431442"/>
        <bgColor rgb="FFCCFFCC"/>
      </patternFill>
    </fill>
    <fill>
      <patternFill patternType="solid">
        <fgColor theme="7" tint="0.59999389629810485"/>
        <bgColor rgb="FFCCFFCC"/>
      </patternFill>
    </fill>
    <fill>
      <patternFill patternType="solid">
        <fgColor theme="8" tint="0.39997558519241921"/>
        <bgColor rgb="FFCCFFCC"/>
      </patternFill>
    </fill>
    <fill>
      <patternFill patternType="solid">
        <fgColor rgb="FFFFFFCC"/>
        <bgColor rgb="FFCCFFCC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7">
    <xf numFmtId="0" fontId="0" fillId="0" borderId="0"/>
    <xf numFmtId="0" fontId="5" fillId="4" borderId="2"/>
    <xf numFmtId="0" fontId="7" fillId="4" borderId="2"/>
    <xf numFmtId="0" fontId="22" fillId="52" borderId="9"/>
    <xf numFmtId="0" fontId="23" fillId="39" borderId="0"/>
    <xf numFmtId="0" fontId="23" fillId="39" borderId="0"/>
    <xf numFmtId="0" fontId="20" fillId="7" borderId="0"/>
    <xf numFmtId="0" fontId="20" fillId="15" borderId="0"/>
    <xf numFmtId="0" fontId="20" fillId="11" borderId="0"/>
    <xf numFmtId="0" fontId="20" fillId="23" borderId="0"/>
    <xf numFmtId="0" fontId="20" fillId="19" borderId="0"/>
    <xf numFmtId="0" fontId="20" fillId="27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8" fillId="32" borderId="0"/>
    <xf numFmtId="0" fontId="28" fillId="32" borderId="0"/>
    <xf numFmtId="0" fontId="21" fillId="0" borderId="0"/>
    <xf numFmtId="0" fontId="5" fillId="0" borderId="0"/>
    <xf numFmtId="0" fontId="22" fillId="0" borderId="0"/>
    <xf numFmtId="0" fontId="7" fillId="4" borderId="2"/>
    <xf numFmtId="0" fontId="7" fillId="4" borderId="2"/>
    <xf numFmtId="0" fontId="7" fillId="4" borderId="2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52" borderId="9"/>
    <xf numFmtId="0" fontId="22" fillId="0" borderId="0"/>
    <xf numFmtId="0" fontId="21" fillId="0" borderId="0"/>
    <xf numFmtId="0" fontId="7" fillId="0" borderId="0"/>
    <xf numFmtId="0" fontId="5" fillId="36" borderId="0"/>
    <xf numFmtId="0" fontId="22" fillId="0" borderId="0"/>
    <xf numFmtId="0" fontId="7" fillId="21" borderId="0"/>
    <xf numFmtId="0" fontId="7" fillId="21" borderId="0"/>
    <xf numFmtId="0" fontId="7" fillId="21" borderId="0"/>
    <xf numFmtId="0" fontId="7" fillId="21" borderId="0"/>
    <xf numFmtId="0" fontId="7" fillId="21" borderId="0"/>
    <xf numFmtId="0" fontId="5" fillId="34" borderId="0"/>
    <xf numFmtId="0" fontId="38" fillId="0" borderId="0"/>
    <xf numFmtId="0" fontId="38" fillId="0" borderId="0"/>
    <xf numFmtId="0" fontId="30" fillId="49" borderId="14"/>
    <xf numFmtId="0" fontId="30" fillId="49" borderId="14"/>
    <xf numFmtId="0" fontId="5" fillId="0" borderId="0"/>
    <xf numFmtId="0" fontId="34" fillId="0" borderId="15"/>
    <xf numFmtId="0" fontId="34" fillId="0" borderId="15"/>
    <xf numFmtId="0" fontId="5" fillId="34" borderId="0"/>
    <xf numFmtId="0" fontId="25" fillId="49" borderId="10"/>
    <xf numFmtId="0" fontId="25" fillId="49" borderId="10"/>
    <xf numFmtId="0" fontId="22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9" borderId="0"/>
    <xf numFmtId="0" fontId="7" fillId="9" borderId="0"/>
    <xf numFmtId="0" fontId="5" fillId="37" borderId="0"/>
    <xf numFmtId="0" fontId="7" fillId="9" borderId="0"/>
    <xf numFmtId="0" fontId="37" fillId="0" borderId="0"/>
    <xf numFmtId="0" fontId="22" fillId="0" borderId="0"/>
    <xf numFmtId="0" fontId="23" fillId="46" borderId="0"/>
    <xf numFmtId="0" fontId="23" fillId="46" borderId="0"/>
    <xf numFmtId="0" fontId="7" fillId="9" borderId="0"/>
    <xf numFmtId="0" fontId="7" fillId="9" borderId="0"/>
    <xf numFmtId="0" fontId="7" fillId="16" borderId="0"/>
    <xf numFmtId="0" fontId="7" fillId="16" borderId="0"/>
    <xf numFmtId="0" fontId="7" fillId="16" borderId="0"/>
    <xf numFmtId="0" fontId="7" fillId="16" borderId="0"/>
    <xf numFmtId="0" fontId="7" fillId="16" borderId="0"/>
    <xf numFmtId="0" fontId="7" fillId="16" borderId="0"/>
    <xf numFmtId="0" fontId="5" fillId="33" borderId="0"/>
    <xf numFmtId="0" fontId="7" fillId="16" borderId="0"/>
    <xf numFmtId="0" fontId="7" fillId="20" borderId="0"/>
    <xf numFmtId="0" fontId="5" fillId="34" borderId="0"/>
    <xf numFmtId="0" fontId="7" fillId="20" borderId="0"/>
    <xf numFmtId="0" fontId="7" fillId="20" borderId="0"/>
    <xf numFmtId="0" fontId="22" fillId="0" borderId="0"/>
    <xf numFmtId="0" fontId="5" fillId="0" borderId="0"/>
    <xf numFmtId="0" fontId="7" fillId="20" borderId="0"/>
    <xf numFmtId="0" fontId="7" fillId="20" borderId="0"/>
    <xf numFmtId="0" fontId="7" fillId="20" borderId="0"/>
    <xf numFmtId="0" fontId="7" fillId="20" borderId="0"/>
    <xf numFmtId="0" fontId="16" fillId="5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18" fillId="6" borderId="7"/>
    <xf numFmtId="0" fontId="38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2" fillId="0" borderId="0"/>
    <xf numFmtId="0" fontId="22" fillId="52" borderId="9"/>
    <xf numFmtId="0" fontId="7" fillId="4" borderId="2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38" borderId="0"/>
    <xf numFmtId="0" fontId="37" fillId="0" borderId="18"/>
    <xf numFmtId="0" fontId="36" fillId="0" borderId="17"/>
    <xf numFmtId="0" fontId="36" fillId="0" borderId="17"/>
    <xf numFmtId="0" fontId="7" fillId="12" borderId="0"/>
    <xf numFmtId="0" fontId="22" fillId="0" borderId="0"/>
    <xf numFmtId="0" fontId="22" fillId="0" borderId="0"/>
    <xf numFmtId="0" fontId="22" fillId="0" borderId="0"/>
    <xf numFmtId="0" fontId="7" fillId="12" borderId="0"/>
    <xf numFmtId="0" fontId="23" fillId="43" borderId="0"/>
    <xf numFmtId="0" fontId="23" fillId="42" borderId="0"/>
    <xf numFmtId="0" fontId="23" fillId="42" borderId="0"/>
    <xf numFmtId="0" fontId="23" fillId="43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5" fillId="32" borderId="0"/>
    <xf numFmtId="0" fontId="21" fillId="0" borderId="0"/>
    <xf numFmtId="0" fontId="22" fillId="0" borderId="0"/>
    <xf numFmtId="0" fontId="19" fillId="0" borderId="0"/>
    <xf numFmtId="0" fontId="7" fillId="12" borderId="0"/>
    <xf numFmtId="0" fontId="27" fillId="0" borderId="0"/>
    <xf numFmtId="0" fontId="5" fillId="34" borderId="0"/>
    <xf numFmtId="0" fontId="37" fillId="0" borderId="0"/>
    <xf numFmtId="0" fontId="38" fillId="0" borderId="0"/>
    <xf numFmtId="0" fontId="22" fillId="0" borderId="0"/>
    <xf numFmtId="0" fontId="5" fillId="52" borderId="9"/>
    <xf numFmtId="0" fontId="7" fillId="4" borderId="2"/>
    <xf numFmtId="0" fontId="22" fillId="0" borderId="0"/>
    <xf numFmtId="0" fontId="7" fillId="0" borderId="0"/>
    <xf numFmtId="0" fontId="22" fillId="0" borderId="0"/>
    <xf numFmtId="0" fontId="7" fillId="0" borderId="0"/>
    <xf numFmtId="0" fontId="7" fillId="25" borderId="0"/>
    <xf numFmtId="0" fontId="7" fillId="25" borderId="0"/>
    <xf numFmtId="0" fontId="7" fillId="25" borderId="0"/>
    <xf numFmtId="0" fontId="7" fillId="25" borderId="0"/>
    <xf numFmtId="0" fontId="5" fillId="37" borderId="0"/>
    <xf numFmtId="0" fontId="7" fillId="25" borderId="0"/>
    <xf numFmtId="0" fontId="7" fillId="25" borderId="0"/>
    <xf numFmtId="0" fontId="7" fillId="25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4" fillId="33" borderId="0"/>
    <xf numFmtId="0" fontId="7" fillId="9" borderId="0"/>
    <xf numFmtId="0" fontId="7" fillId="9" borderId="0"/>
    <xf numFmtId="0" fontId="22" fillId="0" borderId="0"/>
    <xf numFmtId="0" fontId="5" fillId="0" borderId="0"/>
    <xf numFmtId="0" fontId="7" fillId="0" borderId="0"/>
    <xf numFmtId="0" fontId="6" fillId="50" borderId="11"/>
    <xf numFmtId="0" fontId="6" fillId="50" borderId="11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35" fillId="0" borderId="16"/>
    <xf numFmtId="0" fontId="35" fillId="0" borderId="16"/>
    <xf numFmtId="0" fontId="6" fillId="2" borderId="1"/>
    <xf numFmtId="0" fontId="5" fillId="40" borderId="0"/>
    <xf numFmtId="0" fontId="23" fillId="42" borderId="0"/>
    <xf numFmtId="0" fontId="23" fillId="47" borderId="0"/>
    <xf numFmtId="0" fontId="23" fillId="47" borderId="0"/>
    <xf numFmtId="0" fontId="7" fillId="24" borderId="0"/>
    <xf numFmtId="0" fontId="5" fillId="0" borderId="0"/>
    <xf numFmtId="0" fontId="5" fillId="0" borderId="0"/>
    <xf numFmtId="0" fontId="22" fillId="0" borderId="0"/>
    <xf numFmtId="0" fontId="40" fillId="0" borderId="0"/>
    <xf numFmtId="0" fontId="38" fillId="0" borderId="0"/>
    <xf numFmtId="0" fontId="7" fillId="4" borderId="2"/>
    <xf numFmtId="0" fontId="22" fillId="52" borderId="9"/>
    <xf numFmtId="0" fontId="5" fillId="4" borderId="2"/>
    <xf numFmtId="0" fontId="7" fillId="4" borderId="2"/>
    <xf numFmtId="0" fontId="7" fillId="13" borderId="0"/>
    <xf numFmtId="0" fontId="7" fillId="13" borderId="0"/>
    <xf numFmtId="0" fontId="7" fillId="13" borderId="0"/>
    <xf numFmtId="0" fontId="5" fillId="38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22" fillId="0" borderId="0"/>
    <xf numFmtId="0" fontId="7" fillId="24" borderId="0"/>
    <xf numFmtId="0" fontId="7" fillId="24" borderId="0"/>
    <xf numFmtId="0" fontId="5" fillId="35" borderId="0"/>
    <xf numFmtId="0" fontId="7" fillId="24" borderId="0"/>
    <xf numFmtId="0" fontId="7" fillId="24" borderId="0"/>
    <xf numFmtId="0" fontId="23" fillId="42" borderId="0"/>
    <xf numFmtId="0" fontId="7" fillId="24" borderId="0"/>
    <xf numFmtId="0" fontId="7" fillId="24" borderId="0"/>
    <xf numFmtId="0" fontId="22" fillId="0" borderId="0"/>
    <xf numFmtId="0" fontId="5" fillId="0" borderId="0"/>
    <xf numFmtId="0" fontId="7" fillId="28" borderId="0"/>
    <xf numFmtId="0" fontId="5" fillId="0" borderId="0"/>
    <xf numFmtId="0" fontId="5" fillId="0" borderId="0"/>
    <xf numFmtId="0" fontId="5" fillId="0" borderId="0"/>
    <xf numFmtId="0" fontId="4" fillId="36" borderId="10"/>
    <xf numFmtId="0" fontId="4" fillId="36" borderId="10"/>
    <xf numFmtId="0" fontId="7" fillId="28" borderId="0"/>
    <xf numFmtId="0" fontId="7" fillId="28" borderId="0"/>
    <xf numFmtId="0" fontId="7" fillId="28" borderId="0"/>
    <xf numFmtId="0" fontId="5" fillId="36" borderId="0"/>
    <xf numFmtId="0" fontId="7" fillId="28" borderId="0"/>
    <xf numFmtId="0" fontId="7" fillId="28" borderId="0"/>
    <xf numFmtId="0" fontId="23" fillId="41" borderId="0"/>
    <xf numFmtId="0" fontId="23" fillId="41" borderId="0"/>
    <xf numFmtId="0" fontId="7" fillId="0" borderId="0"/>
    <xf numFmtId="0" fontId="20" fillId="22" borderId="0"/>
    <xf numFmtId="0" fontId="7" fillId="0" borderId="0"/>
    <xf numFmtId="0" fontId="20" fillId="30" borderId="0"/>
    <xf numFmtId="0" fontId="20" fillId="10" borderId="0"/>
    <xf numFmtId="0" fontId="7" fillId="0" borderId="0"/>
    <xf numFmtId="0" fontId="7" fillId="28" borderId="0"/>
    <xf numFmtId="0" fontId="20" fillId="14" borderId="0"/>
    <xf numFmtId="0" fontId="7" fillId="0" borderId="0"/>
    <xf numFmtId="0" fontId="21" fillId="0" borderId="0"/>
    <xf numFmtId="0" fontId="22" fillId="0" borderId="0"/>
    <xf numFmtId="0" fontId="7" fillId="0" borderId="0"/>
    <xf numFmtId="0" fontId="21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21" fillId="0" borderId="0"/>
    <xf numFmtId="0" fontId="10" fillId="0" borderId="0"/>
    <xf numFmtId="0" fontId="10" fillId="0" borderId="0"/>
    <xf numFmtId="0" fontId="23" fillId="43" borderId="0"/>
    <xf numFmtId="0" fontId="23" fillId="43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3" fillId="38" borderId="0"/>
    <xf numFmtId="0" fontId="23" fillId="38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5" fillId="0" borderId="0"/>
    <xf numFmtId="0" fontId="24" fillId="33" borderId="0"/>
    <xf numFmtId="0" fontId="7" fillId="0" borderId="0"/>
    <xf numFmtId="0" fontId="7" fillId="0" borderId="0"/>
    <xf numFmtId="0" fontId="7" fillId="29" borderId="0"/>
    <xf numFmtId="0" fontId="7" fillId="29" borderId="0"/>
    <xf numFmtId="0" fontId="7" fillId="4" borderId="2"/>
    <xf numFmtId="0" fontId="7" fillId="4" borderId="2"/>
    <xf numFmtId="0" fontId="22" fillId="0" borderId="0"/>
    <xf numFmtId="0" fontId="7" fillId="4" borderId="2"/>
    <xf numFmtId="0" fontId="7" fillId="4" borderId="2"/>
    <xf numFmtId="0" fontId="7" fillId="29" borderId="0"/>
    <xf numFmtId="0" fontId="7" fillId="29" borderId="0"/>
    <xf numFmtId="0" fontId="7" fillId="29" borderId="0"/>
    <xf numFmtId="0" fontId="5" fillId="40" borderId="0"/>
    <xf numFmtId="0" fontId="7" fillId="29" borderId="0"/>
    <xf numFmtId="0" fontId="7" fillId="29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12"/>
    <xf numFmtId="0" fontId="26" fillId="0" borderId="12"/>
    <xf numFmtId="0" fontId="7" fillId="24" borderId="0"/>
    <xf numFmtId="0" fontId="5" fillId="0" borderId="0"/>
    <xf numFmtId="0" fontId="20" fillId="26" borderId="0"/>
    <xf numFmtId="0" fontId="22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20" fillId="18" borderId="0"/>
    <xf numFmtId="0" fontId="7" fillId="0" borderId="0"/>
    <xf numFmtId="0" fontId="7" fillId="0" borderId="0"/>
    <xf numFmtId="0" fontId="7" fillId="8" borderId="0"/>
    <xf numFmtId="0" fontId="7" fillId="0" borderId="0"/>
    <xf numFmtId="0" fontId="7" fillId="16" borderId="0"/>
    <xf numFmtId="0" fontId="7" fillId="12" borderId="0"/>
    <xf numFmtId="0" fontId="5" fillId="0" borderId="0"/>
    <xf numFmtId="0" fontId="7" fillId="20" borderId="0"/>
    <xf numFmtId="0" fontId="22" fillId="0" borderId="0"/>
    <xf numFmtId="0" fontId="7" fillId="28" borderId="0"/>
    <xf numFmtId="0" fontId="21" fillId="0" borderId="0"/>
    <xf numFmtId="0" fontId="27" fillId="0" borderId="13"/>
    <xf numFmtId="0" fontId="27" fillId="0" borderId="13"/>
    <xf numFmtId="0" fontId="7" fillId="21" borderId="0"/>
    <xf numFmtId="0" fontId="5" fillId="37" borderId="0"/>
    <xf numFmtId="0" fontId="29" fillId="51" borderId="0"/>
    <xf numFmtId="0" fontId="29" fillId="51" borderId="0"/>
    <xf numFmtId="0" fontId="5" fillId="33" borderId="0"/>
    <xf numFmtId="0" fontId="7" fillId="21" borderId="0"/>
    <xf numFmtId="0" fontId="22" fillId="0" borderId="0"/>
    <xf numFmtId="0" fontId="5" fillId="32" borderId="0"/>
    <xf numFmtId="0" fontId="7" fillId="29" borderId="0"/>
    <xf numFmtId="0" fontId="7" fillId="25" borderId="0"/>
    <xf numFmtId="0" fontId="7" fillId="21" borderId="0"/>
    <xf numFmtId="0" fontId="7" fillId="17" borderId="0"/>
    <xf numFmtId="0" fontId="7" fillId="13" borderId="0"/>
    <xf numFmtId="0" fontId="7" fillId="9" borderId="0"/>
    <xf numFmtId="0" fontId="5" fillId="39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22" fillId="0" borderId="0"/>
    <xf numFmtId="0" fontId="7" fillId="17" borderId="0"/>
    <xf numFmtId="0" fontId="7" fillId="17" borderId="0"/>
    <xf numFmtId="0" fontId="22" fillId="0" borderId="0"/>
    <xf numFmtId="0" fontId="7" fillId="8" borderId="0"/>
    <xf numFmtId="0" fontId="7" fillId="8" borderId="0"/>
    <xf numFmtId="0" fontId="7" fillId="8" borderId="0"/>
    <xf numFmtId="0" fontId="7" fillId="8" borderId="0"/>
    <xf numFmtId="0" fontId="5" fillId="31" borderId="0"/>
    <xf numFmtId="0" fontId="7" fillId="8" borderId="0"/>
    <xf numFmtId="0" fontId="7" fillId="8" borderId="0"/>
    <xf numFmtId="0" fontId="7" fillId="8" borderId="0"/>
    <xf numFmtId="0" fontId="22" fillId="0" borderId="0"/>
    <xf numFmtId="0" fontId="5" fillId="0" borderId="0"/>
    <xf numFmtId="0" fontId="7" fillId="0" borderId="0"/>
    <xf numFmtId="0" fontId="5" fillId="0" borderId="0"/>
    <xf numFmtId="0" fontId="7" fillId="12" borderId="0"/>
    <xf numFmtId="0" fontId="5" fillId="0" borderId="0"/>
    <xf numFmtId="0" fontId="7" fillId="12" borderId="0"/>
    <xf numFmtId="0" fontId="22" fillId="0" borderId="0"/>
    <xf numFmtId="0" fontId="27" fillId="0" borderId="0"/>
    <xf numFmtId="0" fontId="7" fillId="12" borderId="0"/>
    <xf numFmtId="0" fontId="22" fillId="0" borderId="0"/>
    <xf numFmtId="0" fontId="37" fillId="0" borderId="0"/>
    <xf numFmtId="0" fontId="5" fillId="52" borderId="9"/>
    <xf numFmtId="0" fontId="5" fillId="39" borderId="0"/>
    <xf numFmtId="0" fontId="5" fillId="31" borderId="0"/>
    <xf numFmtId="0" fontId="37" fillId="0" borderId="0"/>
    <xf numFmtId="0" fontId="5" fillId="35" borderId="0"/>
    <xf numFmtId="0" fontId="23" fillId="45" borderId="0"/>
    <xf numFmtId="0" fontId="23" fillId="45" borderId="0"/>
    <xf numFmtId="0" fontId="40" fillId="0" borderId="0"/>
    <xf numFmtId="0" fontId="9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6"/>
    <xf numFmtId="0" fontId="14" fillId="0" borderId="5"/>
    <xf numFmtId="0" fontId="13" fillId="0" borderId="4"/>
    <xf numFmtId="0" fontId="23" fillId="44" borderId="0"/>
    <xf numFmtId="0" fontId="23" fillId="44" borderId="0"/>
    <xf numFmtId="0" fontId="5" fillId="37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12" borderId="0"/>
    <xf numFmtId="0" fontId="5" fillId="0" borderId="0"/>
    <xf numFmtId="0" fontId="22" fillId="0" borderId="0"/>
    <xf numFmtId="0" fontId="17" fillId="6" borderId="8"/>
    <xf numFmtId="0" fontId="23" fillId="48" borderId="0"/>
    <xf numFmtId="0" fontId="23" fillId="48" borderId="0"/>
    <xf numFmtId="0" fontId="3" fillId="0" borderId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7" fillId="6" borderId="8" applyNumberFormat="0" applyAlignment="0" applyProtection="0"/>
    <xf numFmtId="0" fontId="18" fillId="6" borderId="7" applyNumberFormat="0" applyAlignment="0" applyProtection="0"/>
    <xf numFmtId="0" fontId="42" fillId="0" borderId="0"/>
    <xf numFmtId="0" fontId="46" fillId="55" borderId="7" applyNumberFormat="0" applyAlignment="0" applyProtection="0"/>
    <xf numFmtId="0" fontId="47" fillId="0" borderId="22" applyNumberFormat="0" applyFill="0" applyAlignment="0" applyProtection="0"/>
    <xf numFmtId="0" fontId="48" fillId="56" borderId="23" applyNumberFormat="0" applyAlignment="0" applyProtection="0"/>
    <xf numFmtId="0" fontId="11" fillId="0" borderId="3" applyNumberFormat="0" applyFill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54" borderId="0" applyNumberFormat="0" applyBorder="0" applyAlignment="0" applyProtection="0"/>
    <xf numFmtId="0" fontId="16" fillId="5" borderId="0" applyNumberFormat="0" applyBorder="0" applyAlignment="0" applyProtection="0"/>
    <xf numFmtId="0" fontId="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4" borderId="2" applyNumberFormat="0" applyFon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0" fillId="30" borderId="0" applyNumberFormat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0" fontId="43" fillId="0" borderId="0" applyAlignment="0"/>
    <xf numFmtId="0" fontId="1" fillId="4" borderId="2"/>
    <xf numFmtId="0" fontId="3" fillId="52" borderId="9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4" borderId="2"/>
    <xf numFmtId="0" fontId="1" fillId="4" borderId="2"/>
    <xf numFmtId="0" fontId="1" fillId="4" borderId="2"/>
    <xf numFmtId="0" fontId="1" fillId="0" borderId="0"/>
    <xf numFmtId="0" fontId="3" fillId="0" borderId="0"/>
    <xf numFmtId="0" fontId="3" fillId="0" borderId="0"/>
    <xf numFmtId="0" fontId="3" fillId="0" borderId="0"/>
    <xf numFmtId="0" fontId="3" fillId="52" borderId="9"/>
    <xf numFmtId="0" fontId="3" fillId="0" borderId="0"/>
    <xf numFmtId="0" fontId="1" fillId="0" borderId="0"/>
    <xf numFmtId="0" fontId="3" fillId="0" borderId="0"/>
    <xf numFmtId="0" fontId="1" fillId="21" borderId="0"/>
    <xf numFmtId="0" fontId="1" fillId="21" borderId="0"/>
    <xf numFmtId="0" fontId="1" fillId="21" borderId="0"/>
    <xf numFmtId="0" fontId="1" fillId="21" borderId="0"/>
    <xf numFmtId="0" fontId="1" fillId="21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9" borderId="0"/>
    <xf numFmtId="0" fontId="1" fillId="9" borderId="0"/>
    <xf numFmtId="0" fontId="1" fillId="9" borderId="0"/>
    <xf numFmtId="0" fontId="3" fillId="0" borderId="0"/>
    <xf numFmtId="0" fontId="1" fillId="9" borderId="0"/>
    <xf numFmtId="0" fontId="1" fillId="9" borderId="0"/>
    <xf numFmtId="0" fontId="1" fillId="16" borderId="0"/>
    <xf numFmtId="0" fontId="1" fillId="16" borderId="0"/>
    <xf numFmtId="0" fontId="1" fillId="16" borderId="0"/>
    <xf numFmtId="0" fontId="1" fillId="16" borderId="0"/>
    <xf numFmtId="0" fontId="1" fillId="16" borderId="0"/>
    <xf numFmtId="0" fontId="1" fillId="16" borderId="0"/>
    <xf numFmtId="0" fontId="1" fillId="16" borderId="0"/>
    <xf numFmtId="0" fontId="1" fillId="20" borderId="0"/>
    <xf numFmtId="0" fontId="1" fillId="20" borderId="0"/>
    <xf numFmtId="0" fontId="1" fillId="20" borderId="0"/>
    <xf numFmtId="0" fontId="3" fillId="0" borderId="0"/>
    <xf numFmtId="0" fontId="1" fillId="20" borderId="0"/>
    <xf numFmtId="0" fontId="1" fillId="20" borderId="0"/>
    <xf numFmtId="0" fontId="1" fillId="20" borderId="0"/>
    <xf numFmtId="0" fontId="1" fillId="20" borderId="0"/>
    <xf numFmtId="0" fontId="3" fillId="0" borderId="0"/>
    <xf numFmtId="0" fontId="3" fillId="0" borderId="0"/>
    <xf numFmtId="0" fontId="3" fillId="0" borderId="0"/>
    <xf numFmtId="0" fontId="3" fillId="52" borderId="9"/>
    <xf numFmtId="0" fontId="1" fillId="4" borderId="2"/>
    <xf numFmtId="0" fontId="3" fillId="0" borderId="0"/>
    <xf numFmtId="0" fontId="3" fillId="0" borderId="0"/>
    <xf numFmtId="0" fontId="3" fillId="0" borderId="0"/>
    <xf numFmtId="0" fontId="3" fillId="0" borderId="0"/>
    <xf numFmtId="0" fontId="1" fillId="12" borderId="0"/>
    <xf numFmtId="0" fontId="3" fillId="0" borderId="0"/>
    <xf numFmtId="0" fontId="3" fillId="0" borderId="0"/>
    <xf numFmtId="0" fontId="3" fillId="0" borderId="0"/>
    <xf numFmtId="0" fontId="1" fillId="12" borderId="0"/>
    <xf numFmtId="0" fontId="1" fillId="0" borderId="0"/>
    <xf numFmtId="0" fontId="1" fillId="0" borderId="0"/>
    <xf numFmtId="0" fontId="3" fillId="0" borderId="0"/>
    <xf numFmtId="0" fontId="1" fillId="12" borderId="0"/>
    <xf numFmtId="0" fontId="3" fillId="0" borderId="0"/>
    <xf numFmtId="0" fontId="1" fillId="4" borderId="2"/>
    <xf numFmtId="0" fontId="3" fillId="0" borderId="0"/>
    <xf numFmtId="0" fontId="1" fillId="0" borderId="0"/>
    <xf numFmtId="0" fontId="3" fillId="0" borderId="0"/>
    <xf numFmtId="0" fontId="1" fillId="0" borderId="0"/>
    <xf numFmtId="0" fontId="1" fillId="25" borderId="0"/>
    <xf numFmtId="0" fontId="1" fillId="25" borderId="0"/>
    <xf numFmtId="0" fontId="1" fillId="25" borderId="0"/>
    <xf numFmtId="0" fontId="1" fillId="25" borderId="0"/>
    <xf numFmtId="0" fontId="1" fillId="25" borderId="0"/>
    <xf numFmtId="0" fontId="1" fillId="25" borderId="0"/>
    <xf numFmtId="0" fontId="1" fillId="25" borderId="0"/>
    <xf numFmtId="0" fontId="3" fillId="0" borderId="0"/>
    <xf numFmtId="0" fontId="3" fillId="0" borderId="0"/>
    <xf numFmtId="0" fontId="1" fillId="9" borderId="0"/>
    <xf numFmtId="0" fontId="1" fillId="9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4" borderId="0"/>
    <xf numFmtId="0" fontId="3" fillId="0" borderId="0"/>
    <xf numFmtId="0" fontId="1" fillId="4" borderId="2"/>
    <xf numFmtId="0" fontId="3" fillId="52" borderId="9"/>
    <xf numFmtId="0" fontId="1" fillId="4" borderId="2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3" fillId="0" borderId="0"/>
    <xf numFmtId="0" fontId="1" fillId="24" borderId="0"/>
    <xf numFmtId="0" fontId="1" fillId="24" borderId="0"/>
    <xf numFmtId="0" fontId="1" fillId="24" borderId="0"/>
    <xf numFmtId="0" fontId="1" fillId="24" borderId="0"/>
    <xf numFmtId="0" fontId="1" fillId="24" borderId="0"/>
    <xf numFmtId="0" fontId="1" fillId="24" borderId="0"/>
    <xf numFmtId="0" fontId="3" fillId="0" borderId="0"/>
    <xf numFmtId="0" fontId="1" fillId="28" borderId="0"/>
    <xf numFmtId="0" fontId="1" fillId="28" borderId="0"/>
    <xf numFmtId="0" fontId="1" fillId="28" borderId="0"/>
    <xf numFmtId="0" fontId="1" fillId="28" borderId="0"/>
    <xf numFmtId="0" fontId="1" fillId="28" borderId="0"/>
    <xf numFmtId="0" fontId="1" fillId="28" borderId="0"/>
    <xf numFmtId="0" fontId="1" fillId="0" borderId="0"/>
    <xf numFmtId="0" fontId="1" fillId="0" borderId="0"/>
    <xf numFmtId="0" fontId="1" fillId="0" borderId="0"/>
    <xf numFmtId="0" fontId="1" fillId="28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29" borderId="0"/>
    <xf numFmtId="0" fontId="1" fillId="29" borderId="0"/>
    <xf numFmtId="0" fontId="1" fillId="4" borderId="2"/>
    <xf numFmtId="0" fontId="1" fillId="4" borderId="2"/>
    <xf numFmtId="0" fontId="3" fillId="0" borderId="0"/>
    <xf numFmtId="0" fontId="1" fillId="4" borderId="2"/>
    <xf numFmtId="0" fontId="1" fillId="4" borderId="2"/>
    <xf numFmtId="0" fontId="1" fillId="29" borderId="0"/>
    <xf numFmtId="0" fontId="1" fillId="29" borderId="0"/>
    <xf numFmtId="0" fontId="1" fillId="29" borderId="0"/>
    <xf numFmtId="0" fontId="1" fillId="29" borderId="0"/>
    <xf numFmtId="0" fontId="1" fillId="29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4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/>
    <xf numFmtId="0" fontId="1" fillId="0" borderId="0"/>
    <xf numFmtId="0" fontId="1" fillId="16" borderId="0"/>
    <xf numFmtId="0" fontId="1" fillId="12" borderId="0"/>
    <xf numFmtId="0" fontId="1" fillId="20" borderId="0"/>
    <xf numFmtId="0" fontId="3" fillId="0" borderId="0"/>
    <xf numFmtId="0" fontId="1" fillId="28" borderId="0"/>
    <xf numFmtId="0" fontId="1" fillId="21" borderId="0"/>
    <xf numFmtId="0" fontId="1" fillId="21" borderId="0"/>
    <xf numFmtId="0" fontId="3" fillId="0" borderId="0"/>
    <xf numFmtId="0" fontId="1" fillId="29" borderId="0"/>
    <xf numFmtId="0" fontId="1" fillId="25" borderId="0"/>
    <xf numFmtId="0" fontId="1" fillId="21" borderId="0"/>
    <xf numFmtId="0" fontId="1" fillId="17" borderId="0"/>
    <xf numFmtId="0" fontId="1" fillId="13" borderId="0"/>
    <xf numFmtId="0" fontId="1" fillId="9" borderId="0"/>
    <xf numFmtId="0" fontId="1" fillId="17" borderId="0"/>
    <xf numFmtId="0" fontId="1" fillId="17" borderId="0"/>
    <xf numFmtId="0" fontId="1" fillId="17" borderId="0"/>
    <xf numFmtId="0" fontId="1" fillId="17" borderId="0"/>
    <xf numFmtId="0" fontId="1" fillId="17" borderId="0"/>
    <xf numFmtId="0" fontId="3" fillId="0" borderId="0"/>
    <xf numFmtId="0" fontId="1" fillId="17" borderId="0"/>
    <xf numFmtId="0" fontId="1" fillId="17" borderId="0"/>
    <xf numFmtId="0" fontId="3" fillId="0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3" fillId="0" borderId="0"/>
    <xf numFmtId="0" fontId="1" fillId="0" borderId="0"/>
    <xf numFmtId="0" fontId="1" fillId="12" borderId="0"/>
    <xf numFmtId="0" fontId="1" fillId="12" borderId="0"/>
    <xf numFmtId="0" fontId="3" fillId="0" borderId="0"/>
    <xf numFmtId="0" fontId="1" fillId="12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2" borderId="0"/>
    <xf numFmtId="0" fontId="3" fillId="0" borderId="0"/>
    <xf numFmtId="0" fontId="1" fillId="0" borderId="0"/>
    <xf numFmtId="0" fontId="1" fillId="4" borderId="2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9" fontId="42" fillId="0" borderId="0" applyFont="0" applyFill="0" applyBorder="0" applyAlignment="0" applyProtection="0"/>
  </cellStyleXfs>
  <cellXfs count="90">
    <xf numFmtId="0" fontId="0" fillId="0" borderId="0" xfId="0"/>
    <xf numFmtId="0" fontId="43" fillId="53" borderId="20" xfId="399" applyFont="1" applyFill="1" applyBorder="1"/>
    <xf numFmtId="0" fontId="43" fillId="53" borderId="19" xfId="399" applyFont="1" applyFill="1" applyBorder="1"/>
    <xf numFmtId="0" fontId="43" fillId="53" borderId="21" xfId="399" applyFont="1" applyFill="1" applyBorder="1"/>
    <xf numFmtId="0" fontId="43" fillId="53" borderId="19" xfId="399" applyFont="1" applyFill="1" applyBorder="1" applyAlignment="1">
      <alignment vertical="center"/>
    </xf>
    <xf numFmtId="0" fontId="43" fillId="58" borderId="19" xfId="399" applyFont="1" applyFill="1" applyBorder="1"/>
    <xf numFmtId="0" fontId="0" fillId="57" borderId="0" xfId="0" applyFill="1"/>
    <xf numFmtId="0" fontId="0" fillId="59" borderId="0" xfId="0" applyFill="1"/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53" borderId="0" xfId="399" applyFont="1" applyFill="1" applyBorder="1"/>
    <xf numFmtId="14" fontId="0" fillId="0" borderId="0" xfId="0" applyNumberFormat="1" applyAlignment="1">
      <alignment vertical="center" wrapText="1"/>
    </xf>
    <xf numFmtId="0" fontId="0" fillId="60" borderId="0" xfId="0" applyFill="1" applyAlignment="1">
      <alignment vertical="center" wrapText="1"/>
    </xf>
    <xf numFmtId="0" fontId="0" fillId="61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43" fillId="53" borderId="24" xfId="399" applyFont="1" applyFill="1" applyBorder="1"/>
    <xf numFmtId="0" fontId="43" fillId="53" borderId="24" xfId="399" applyFont="1" applyFill="1" applyBorder="1" applyAlignment="1">
      <alignment vertical="center"/>
    </xf>
    <xf numFmtId="0" fontId="0" fillId="59" borderId="24" xfId="0" applyFill="1" applyBorder="1"/>
    <xf numFmtId="0" fontId="0" fillId="0" borderId="24" xfId="0" applyBorder="1"/>
    <xf numFmtId="0" fontId="43" fillId="53" borderId="25" xfId="399" applyFont="1" applyFill="1" applyBorder="1"/>
    <xf numFmtId="0" fontId="43" fillId="0" borderId="1" xfId="399" applyFont="1" applyFill="1" applyBorder="1"/>
    <xf numFmtId="0" fontId="0" fillId="0" borderId="1" xfId="0" applyBorder="1"/>
    <xf numFmtId="0" fontId="50" fillId="0" borderId="1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43" fillId="0" borderId="28" xfId="399" applyFont="1" applyFill="1" applyBorder="1"/>
    <xf numFmtId="0" fontId="43" fillId="0" borderId="29" xfId="399" applyFont="1" applyFill="1" applyBorder="1"/>
    <xf numFmtId="0" fontId="0" fillId="0" borderId="30" xfId="0" applyBorder="1"/>
    <xf numFmtId="0" fontId="43" fillId="53" borderId="1" xfId="399" applyFont="1" applyFill="1" applyBorder="1"/>
    <xf numFmtId="0" fontId="43" fillId="53" borderId="1" xfId="399" applyFont="1" applyFill="1" applyBorder="1" applyAlignment="1">
      <alignment vertical="center"/>
    </xf>
    <xf numFmtId="0" fontId="0" fillId="59" borderId="1" xfId="0" applyFill="1" applyBorder="1"/>
    <xf numFmtId="0" fontId="43" fillId="58" borderId="1" xfId="399" applyFont="1" applyFill="1" applyBorder="1"/>
    <xf numFmtId="0" fontId="43" fillId="57" borderId="28" xfId="399" applyFont="1" applyFill="1" applyBorder="1"/>
    <xf numFmtId="14" fontId="43" fillId="0" borderId="28" xfId="399" applyNumberFormat="1" applyFont="1" applyFill="1" applyBorder="1"/>
    <xf numFmtId="0" fontId="43" fillId="58" borderId="24" xfId="399" applyFont="1" applyFill="1" applyBorder="1"/>
    <xf numFmtId="0" fontId="43" fillId="53" borderId="31" xfId="399" applyFont="1" applyFill="1" applyBorder="1"/>
    <xf numFmtId="0" fontId="43" fillId="62" borderId="1" xfId="399" applyFont="1" applyFill="1" applyBorder="1"/>
    <xf numFmtId="0" fontId="0" fillId="62" borderId="1" xfId="0" applyFill="1" applyBorder="1"/>
    <xf numFmtId="0" fontId="43" fillId="63" borderId="28" xfId="399" applyFont="1" applyFill="1" applyBorder="1"/>
    <xf numFmtId="0" fontId="0" fillId="64" borderId="0" xfId="0" applyFill="1"/>
    <xf numFmtId="0" fontId="53" fillId="0" borderId="0" xfId="439" applyFont="1" applyFill="1" applyBorder="1" applyAlignment="1"/>
    <xf numFmtId="0" fontId="53" fillId="0" borderId="32" xfId="439" applyFont="1" applyFill="1" applyBorder="1" applyAlignment="1"/>
    <xf numFmtId="0" fontId="43" fillId="0" borderId="0" xfId="439" applyAlignment="1"/>
    <xf numFmtId="0" fontId="5" fillId="0" borderId="0" xfId="439" applyFont="1" applyFill="1" applyBorder="1" applyAlignment="1"/>
    <xf numFmtId="0" fontId="5" fillId="0" borderId="0" xfId="439" applyFont="1" applyFill="1" applyAlignment="1"/>
    <xf numFmtId="0" fontId="5" fillId="57" borderId="0" xfId="439" applyFont="1" applyFill="1" applyBorder="1" applyAlignment="1"/>
    <xf numFmtId="0" fontId="5" fillId="0" borderId="32" xfId="439" applyFont="1" applyFill="1" applyBorder="1" applyAlignment="1"/>
    <xf numFmtId="0" fontId="50" fillId="0" borderId="0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30" xfId="0" applyFill="1" applyBorder="1"/>
    <xf numFmtId="0" fontId="0" fillId="0" borderId="0" xfId="0" applyFill="1"/>
    <xf numFmtId="49" fontId="0" fillId="0" borderId="0" xfId="0" applyNumberFormat="1" applyFill="1"/>
    <xf numFmtId="0" fontId="50" fillId="0" borderId="33" xfId="0" applyFont="1" applyBorder="1" applyAlignment="1">
      <alignment horizontal="center" vertical="center" wrapText="1"/>
    </xf>
    <xf numFmtId="0" fontId="0" fillId="0" borderId="34" xfId="0" applyBorder="1"/>
    <xf numFmtId="0" fontId="43" fillId="62" borderId="28" xfId="399" applyFont="1" applyFill="1" applyBorder="1"/>
    <xf numFmtId="0" fontId="0" fillId="62" borderId="34" xfId="0" applyFill="1" applyBorder="1"/>
    <xf numFmtId="0" fontId="0" fillId="0" borderId="28" xfId="0" applyBorder="1"/>
    <xf numFmtId="0" fontId="0" fillId="0" borderId="29" xfId="0" applyBorder="1"/>
    <xf numFmtId="0" fontId="0" fillId="0" borderId="35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3" fillId="65" borderId="24" xfId="399" applyFont="1" applyFill="1" applyBorder="1"/>
    <xf numFmtId="0" fontId="43" fillId="66" borderId="24" xfId="399" applyFont="1" applyFill="1" applyBorder="1"/>
    <xf numFmtId="0" fontId="43" fillId="67" borderId="24" xfId="399" applyFont="1" applyFill="1" applyBorder="1"/>
    <xf numFmtId="0" fontId="43" fillId="68" borderId="24" xfId="399" applyFont="1" applyFill="1" applyBorder="1"/>
    <xf numFmtId="0" fontId="43" fillId="69" borderId="24" xfId="399" applyFont="1" applyFill="1" applyBorder="1"/>
    <xf numFmtId="0" fontId="0" fillId="0" borderId="0" xfId="0" applyFill="1" applyBorder="1"/>
    <xf numFmtId="0" fontId="43" fillId="70" borderId="1" xfId="399" applyFont="1" applyFill="1" applyBorder="1"/>
    <xf numFmtId="0" fontId="43" fillId="70" borderId="36" xfId="399" applyFont="1" applyFill="1" applyBorder="1"/>
    <xf numFmtId="0" fontId="43" fillId="66" borderId="37" xfId="399" applyFont="1" applyFill="1" applyBorder="1"/>
    <xf numFmtId="0" fontId="43" fillId="68" borderId="37" xfId="399" applyFont="1" applyFill="1" applyBorder="1"/>
    <xf numFmtId="0" fontId="43" fillId="70" borderId="38" xfId="399" applyFont="1" applyFill="1" applyBorder="1"/>
    <xf numFmtId="0" fontId="43" fillId="71" borderId="1" xfId="399" applyFont="1" applyFill="1" applyBorder="1"/>
    <xf numFmtId="0" fontId="50" fillId="0" borderId="39" xfId="0" applyFont="1" applyFill="1" applyBorder="1" applyAlignment="1">
      <alignment horizontal="center" vertical="center" wrapText="1"/>
    </xf>
    <xf numFmtId="0" fontId="54" fillId="0" borderId="0" xfId="0" applyFont="1"/>
    <xf numFmtId="14" fontId="0" fillId="0" borderId="0" xfId="0" applyNumberFormat="1" applyFill="1"/>
    <xf numFmtId="14" fontId="0" fillId="0" borderId="0" xfId="0" applyNumberFormat="1"/>
    <xf numFmtId="14" fontId="0" fillId="0" borderId="0" xfId="0" applyNumberFormat="1" applyFill="1" applyBorder="1"/>
    <xf numFmtId="0" fontId="0" fillId="0" borderId="39" xfId="0" applyFill="1" applyBorder="1"/>
    <xf numFmtId="14" fontId="0" fillId="0" borderId="39" xfId="0" applyNumberFormat="1" applyFill="1" applyBorder="1"/>
    <xf numFmtId="0" fontId="0" fillId="0" borderId="0" xfId="0" applyFill="1"/>
    <xf numFmtId="14" fontId="0" fillId="0" borderId="0" xfId="0" applyNumberFormat="1"/>
    <xf numFmtId="0" fontId="0" fillId="57" borderId="1" xfId="0" applyFill="1" applyBorder="1"/>
    <xf numFmtId="0" fontId="0" fillId="64" borderId="1" xfId="0" applyFill="1" applyBorder="1"/>
    <xf numFmtId="0" fontId="0" fillId="0" borderId="40" xfId="0" applyBorder="1"/>
    <xf numFmtId="49" fontId="0" fillId="0" borderId="0" xfId="0" applyNumberFormat="1"/>
  </cellXfs>
  <cellStyles count="687">
    <cellStyle name="20% - Accent1" xfId="308"/>
    <cellStyle name="20% - Accent1 2" xfId="623"/>
    <cellStyle name="20% - Accent2" xfId="311"/>
    <cellStyle name="20% - Accent2 2" xfId="626"/>
    <cellStyle name="20% - Accent3" xfId="310"/>
    <cellStyle name="20% - Accent3 2" xfId="625"/>
    <cellStyle name="20% - Accent4" xfId="313"/>
    <cellStyle name="20% - Accent4 2" xfId="627"/>
    <cellStyle name="20% - Accent5" xfId="292"/>
    <cellStyle name="20% - Accent5 2" xfId="611"/>
    <cellStyle name="20% - Accent6" xfId="315"/>
    <cellStyle name="20% - Accent6 2" xfId="629"/>
    <cellStyle name="20% - Énfasis1 2" xfId="345"/>
    <cellStyle name="20% - Énfasis1 2 2" xfId="365"/>
    <cellStyle name="20% - Énfasis1 2 3" xfId="414"/>
    <cellStyle name="20% - Énfasis1 2 3 2" xfId="674"/>
    <cellStyle name="20% - Énfasis1 2 4" xfId="650"/>
    <cellStyle name="20% - Énfasis1 3" xfId="346"/>
    <cellStyle name="20% - Énfasis1 3 2" xfId="651"/>
    <cellStyle name="20% - Énfasis1 4" xfId="347"/>
    <cellStyle name="20% - Énfasis1 5" xfId="348"/>
    <cellStyle name="20% - Énfasis1 5 2" xfId="652"/>
    <cellStyle name="20% - Énfasis1 6" xfId="349"/>
    <cellStyle name="20% - Énfasis1 6 2" xfId="653"/>
    <cellStyle name="20% - Énfasis1 7" xfId="350"/>
    <cellStyle name="20% - Énfasis1 7 2" xfId="654"/>
    <cellStyle name="20% - Énfasis1 8" xfId="343"/>
    <cellStyle name="20% - Énfasis1 8 2" xfId="648"/>
    <cellStyle name="20% - Énfasis1 9" xfId="344"/>
    <cellStyle name="20% - Énfasis1 9 2" xfId="649"/>
    <cellStyle name="20% - Énfasis2 2" xfId="112"/>
    <cellStyle name="20% - Énfasis2 2 2" xfId="326"/>
    <cellStyle name="20% - Énfasis2 2 3" xfId="418"/>
    <cellStyle name="20% - Énfasis2 2 3 2" xfId="676"/>
    <cellStyle name="20% - Énfasis2 2 4" xfId="502"/>
    <cellStyle name="20% - Énfasis2 3" xfId="108"/>
    <cellStyle name="20% - Énfasis2 3 2" xfId="498"/>
    <cellStyle name="20% - Énfasis2 4" xfId="121"/>
    <cellStyle name="20% - Énfasis2 5" xfId="357"/>
    <cellStyle name="20% - Énfasis2 5 2" xfId="658"/>
    <cellStyle name="20% - Énfasis2 6" xfId="387"/>
    <cellStyle name="20% - Énfasis2 6 2" xfId="670"/>
    <cellStyle name="20% - Énfasis2 7" xfId="355"/>
    <cellStyle name="20% - Énfasis2 7 2" xfId="657"/>
    <cellStyle name="20% - Énfasis2 8" xfId="360"/>
    <cellStyle name="20% - Énfasis2 8 2" xfId="660"/>
    <cellStyle name="20% - Énfasis2 9" xfId="125"/>
    <cellStyle name="20% - Énfasis2 9 2" xfId="506"/>
    <cellStyle name="20% - Énfasis3 2" xfId="69"/>
    <cellStyle name="20% - Énfasis3 2 2" xfId="323"/>
    <cellStyle name="20% - Énfasis3 2 3" xfId="422"/>
    <cellStyle name="20% - Énfasis3 2 3 2" xfId="678"/>
    <cellStyle name="20% - Énfasis3 2 4" xfId="476"/>
    <cellStyle name="20% - Énfasis3 3" xfId="70"/>
    <cellStyle name="20% - Énfasis3 3 2" xfId="477"/>
    <cellStyle name="20% - Énfasis3 4" xfId="73"/>
    <cellStyle name="20% - Énfasis3 5" xfId="74"/>
    <cellStyle name="20% - Énfasis3 5 2" xfId="480"/>
    <cellStyle name="20% - Énfasis3 6" xfId="71"/>
    <cellStyle name="20% - Énfasis3 6 2" xfId="478"/>
    <cellStyle name="20% - Énfasis3 7" xfId="72"/>
    <cellStyle name="20% - Énfasis3 7 2" xfId="479"/>
    <cellStyle name="20% - Énfasis3 8" xfId="67"/>
    <cellStyle name="20% - Énfasis3 8 2" xfId="474"/>
    <cellStyle name="20% - Énfasis3 9" xfId="68"/>
    <cellStyle name="20% - Énfasis3 9 2" xfId="475"/>
    <cellStyle name="20% - Énfasis4 2" xfId="82"/>
    <cellStyle name="20% - Énfasis4 2 2" xfId="49"/>
    <cellStyle name="20% - Énfasis4 2 3" xfId="426"/>
    <cellStyle name="20% - Énfasis4 2 3 2" xfId="680"/>
    <cellStyle name="20% - Énfasis4 2 4" xfId="486"/>
    <cellStyle name="20% - Énfasis4 3" xfId="81"/>
    <cellStyle name="20% - Énfasis4 3 2" xfId="485"/>
    <cellStyle name="20% - Énfasis4 4" xfId="76"/>
    <cellStyle name="20% - Énfasis4 5" xfId="75"/>
    <cellStyle name="20% - Énfasis4 5 2" xfId="481"/>
    <cellStyle name="20% - Énfasis4 6" xfId="78"/>
    <cellStyle name="20% - Énfasis4 6 2" xfId="483"/>
    <cellStyle name="20% - Énfasis4 7" xfId="77"/>
    <cellStyle name="20% - Énfasis4 7 2" xfId="482"/>
    <cellStyle name="20% - Énfasis4 8" xfId="84"/>
    <cellStyle name="20% - Énfasis4 8 2" xfId="488"/>
    <cellStyle name="20% - Énfasis4 9" xfId="83"/>
    <cellStyle name="20% - Énfasis4 9 2" xfId="487"/>
    <cellStyle name="20% - Énfasis5 2" xfId="201"/>
    <cellStyle name="20% - Énfasis5 2 2" xfId="367"/>
    <cellStyle name="20% - Énfasis5 2 3" xfId="430"/>
    <cellStyle name="20% - Énfasis5 2 3 2" xfId="682"/>
    <cellStyle name="20% - Énfasis5 2 4" xfId="551"/>
    <cellStyle name="20% - Énfasis5 3" xfId="202"/>
    <cellStyle name="20% - Énfasis5 3 2" xfId="552"/>
    <cellStyle name="20% - Énfasis5 4" xfId="197"/>
    <cellStyle name="20% - Énfasis5 5" xfId="198"/>
    <cellStyle name="20% - Énfasis5 5 2" xfId="549"/>
    <cellStyle name="20% - Énfasis5 6" xfId="199"/>
    <cellStyle name="20% - Énfasis5 6 2" xfId="550"/>
    <cellStyle name="20% - Énfasis5 7" xfId="176"/>
    <cellStyle name="20% - Énfasis5 7 2" xfId="534"/>
    <cellStyle name="20% - Énfasis5 8" xfId="195"/>
    <cellStyle name="20% - Énfasis5 8 2" xfId="547"/>
    <cellStyle name="20% - Énfasis5 9" xfId="196"/>
    <cellStyle name="20% - Énfasis5 9 2" xfId="548"/>
    <cellStyle name="20% - Énfasis6 2" xfId="216"/>
    <cellStyle name="20% - Énfasis6 2 2" xfId="34"/>
    <cellStyle name="20% - Énfasis6 2 3" xfId="434"/>
    <cellStyle name="20% - Énfasis6 2 3 2" xfId="684"/>
    <cellStyle name="20% - Énfasis6 2 4" xfId="559"/>
    <cellStyle name="20% - Énfasis6 3" xfId="215"/>
    <cellStyle name="20% - Énfasis6 3 2" xfId="558"/>
    <cellStyle name="20% - Énfasis6 4" xfId="214"/>
    <cellStyle name="20% - Énfasis6 5" xfId="213"/>
    <cellStyle name="20% - Énfasis6 5 2" xfId="557"/>
    <cellStyle name="20% - Énfasis6 6" xfId="212"/>
    <cellStyle name="20% - Énfasis6 6 2" xfId="556"/>
    <cellStyle name="20% - Énfasis6 7" xfId="211"/>
    <cellStyle name="20% - Énfasis6 7 2" xfId="555"/>
    <cellStyle name="20% - Énfasis6 8" xfId="205"/>
    <cellStyle name="20% - Énfasis6 8 2" xfId="554"/>
    <cellStyle name="20% - Énfasis6 9" xfId="225"/>
    <cellStyle name="20% - Énfasis6 9 2" xfId="563"/>
    <cellStyle name="40% - Accent1" xfId="332"/>
    <cellStyle name="40% - Accent1 2" xfId="638"/>
    <cellStyle name="40% - Accent2" xfId="331"/>
    <cellStyle name="40% - Accent2 2" xfId="637"/>
    <cellStyle name="40% - Accent3" xfId="330"/>
    <cellStyle name="40% - Accent3 2" xfId="636"/>
    <cellStyle name="40% - Accent4" xfId="329"/>
    <cellStyle name="40% - Accent4 2" xfId="635"/>
    <cellStyle name="40% - Accent5" xfId="328"/>
    <cellStyle name="40% - Accent5 2" xfId="634"/>
    <cellStyle name="40% - Accent6" xfId="327"/>
    <cellStyle name="40% - Accent6 2" xfId="633"/>
    <cellStyle name="40% - Énfasis1 2" xfId="150"/>
    <cellStyle name="40% - Énfasis1 2 2" xfId="320"/>
    <cellStyle name="40% - Énfasis1 2 3" xfId="415"/>
    <cellStyle name="40% - Énfasis1 2 3 2" xfId="675"/>
    <cellStyle name="40% - Énfasis1 2 4" xfId="522"/>
    <cellStyle name="40% - Énfasis1 3" xfId="151"/>
    <cellStyle name="40% - Énfasis1 3 2" xfId="523"/>
    <cellStyle name="40% - Énfasis1 4" xfId="59"/>
    <cellStyle name="40% - Énfasis1 5" xfId="60"/>
    <cellStyle name="40% - Énfasis1 5 2" xfId="470"/>
    <cellStyle name="40% - Énfasis1 6" xfId="57"/>
    <cellStyle name="40% - Énfasis1 6 2" xfId="468"/>
    <cellStyle name="40% - Énfasis1 7" xfId="58"/>
    <cellStyle name="40% - Énfasis1 7 2" xfId="469"/>
    <cellStyle name="40% - Énfasis1 8" xfId="65"/>
    <cellStyle name="40% - Énfasis1 8 2" xfId="472"/>
    <cellStyle name="40% - Énfasis1 9" xfId="66"/>
    <cellStyle name="40% - Énfasis1 9 2" xfId="473"/>
    <cellStyle name="40% - Énfasis2 2" xfId="193"/>
    <cellStyle name="40% - Énfasis2 2 2" xfId="104"/>
    <cellStyle name="40% - Énfasis2 2 3" xfId="419"/>
    <cellStyle name="40% - Énfasis2 2 3 2" xfId="677"/>
    <cellStyle name="40% - Énfasis2 2 4" xfId="545"/>
    <cellStyle name="40% - Énfasis2 3" xfId="192"/>
    <cellStyle name="40% - Énfasis2 3 2" xfId="544"/>
    <cellStyle name="40% - Énfasis2 4" xfId="189"/>
    <cellStyle name="40% - Énfasis2 5" xfId="188"/>
    <cellStyle name="40% - Énfasis2 5 2" xfId="541"/>
    <cellStyle name="40% - Énfasis2 6" xfId="191"/>
    <cellStyle name="40% - Énfasis2 6 2" xfId="543"/>
    <cellStyle name="40% - Énfasis2 7" xfId="190"/>
    <cellStyle name="40% - Énfasis2 7 2" xfId="542"/>
    <cellStyle name="40% - Énfasis2 8" xfId="187"/>
    <cellStyle name="40% - Énfasis2 8 2" xfId="540"/>
    <cellStyle name="40% - Énfasis2 9" xfId="186"/>
    <cellStyle name="40% - Énfasis2 9 2" xfId="539"/>
    <cellStyle name="40% - Énfasis3 2" xfId="337"/>
    <cellStyle name="40% - Énfasis3 2 2" xfId="364"/>
    <cellStyle name="40% - Énfasis3 2 3" xfId="423"/>
    <cellStyle name="40% - Énfasis3 2 3 2" xfId="679"/>
    <cellStyle name="40% - Énfasis3 2 4" xfId="642"/>
    <cellStyle name="40% - Énfasis3 3" xfId="338"/>
    <cellStyle name="40% - Énfasis3 3 2" xfId="643"/>
    <cellStyle name="40% - Énfasis3 4" xfId="333"/>
    <cellStyle name="40% - Énfasis3 5" xfId="334"/>
    <cellStyle name="40% - Énfasis3 5 2" xfId="639"/>
    <cellStyle name="40% - Énfasis3 6" xfId="335"/>
    <cellStyle name="40% - Énfasis3 6 2" xfId="640"/>
    <cellStyle name="40% - Énfasis3 7" xfId="336"/>
    <cellStyle name="40% - Énfasis3 7 2" xfId="641"/>
    <cellStyle name="40% - Énfasis3 8" xfId="340"/>
    <cellStyle name="40% - Énfasis3 8 2" xfId="645"/>
    <cellStyle name="40% - Énfasis3 9" xfId="341"/>
    <cellStyle name="40% - Énfasis3 9 2" xfId="646"/>
    <cellStyle name="40% - Énfasis4 2" xfId="324"/>
    <cellStyle name="40% - Énfasis4 2 2" xfId="127"/>
    <cellStyle name="40% - Énfasis4 2 3" xfId="427"/>
    <cellStyle name="40% - Énfasis4 2 3 2" xfId="681"/>
    <cellStyle name="40% - Énfasis4 2 4" xfId="631"/>
    <cellStyle name="40% - Énfasis4 3" xfId="37"/>
    <cellStyle name="40% - Énfasis4 3 2" xfId="460"/>
    <cellStyle name="40% - Énfasis4 4" xfId="41"/>
    <cellStyle name="40% - Énfasis4 5" xfId="40"/>
    <cellStyle name="40% - Énfasis4 5 2" xfId="463"/>
    <cellStyle name="40% - Énfasis4 6" xfId="39"/>
    <cellStyle name="40% - Énfasis4 6 2" xfId="462"/>
    <cellStyle name="40% - Énfasis4 7" xfId="38"/>
    <cellStyle name="40% - Énfasis4 7 2" xfId="461"/>
    <cellStyle name="40% - Énfasis4 8" xfId="36"/>
    <cellStyle name="40% - Énfasis4 8 2" xfId="459"/>
    <cellStyle name="40% - Énfasis4 9" xfId="319"/>
    <cellStyle name="40% - Énfasis4 9 2" xfId="630"/>
    <cellStyle name="40% - Énfasis5 2" xfId="137"/>
    <cellStyle name="40% - Énfasis5 2 2" xfId="382"/>
    <cellStyle name="40% - Énfasis5 2 3" xfId="431"/>
    <cellStyle name="40% - Énfasis5 2 3 2" xfId="683"/>
    <cellStyle name="40% - Énfasis5 2 4" xfId="513"/>
    <cellStyle name="40% - Énfasis5 3" xfId="138"/>
    <cellStyle name="40% - Énfasis5 3 2" xfId="514"/>
    <cellStyle name="40% - Énfasis5 4" xfId="141"/>
    <cellStyle name="40% - Énfasis5 5" xfId="142"/>
    <cellStyle name="40% - Énfasis5 5 2" xfId="517"/>
    <cellStyle name="40% - Énfasis5 6" xfId="139"/>
    <cellStyle name="40% - Énfasis5 6 2" xfId="515"/>
    <cellStyle name="40% - Énfasis5 7" xfId="140"/>
    <cellStyle name="40% - Énfasis5 7 2" xfId="516"/>
    <cellStyle name="40% - Énfasis5 8" xfId="143"/>
    <cellStyle name="40% - Énfasis5 8 2" xfId="518"/>
    <cellStyle name="40% - Énfasis5 9" xfId="144"/>
    <cellStyle name="40% - Énfasis5 9 2" xfId="519"/>
    <cellStyle name="40% - Énfasis6 2" xfId="281"/>
    <cellStyle name="40% - Énfasis6 2 2" xfId="172"/>
    <cellStyle name="40% - Énfasis6 2 3" xfId="435"/>
    <cellStyle name="40% - Énfasis6 2 3 2" xfId="685"/>
    <cellStyle name="40% - Énfasis6 2 4" xfId="603"/>
    <cellStyle name="40% - Énfasis6 3" xfId="280"/>
    <cellStyle name="40% - Énfasis6 3 2" xfId="602"/>
    <cellStyle name="40% - Énfasis6 4" xfId="283"/>
    <cellStyle name="40% - Énfasis6 5" xfId="282"/>
    <cellStyle name="40% - Énfasis6 5 2" xfId="604"/>
    <cellStyle name="40% - Énfasis6 6" xfId="285"/>
    <cellStyle name="40% - Énfasis6 6 2" xfId="606"/>
    <cellStyle name="40% - Énfasis6 7" xfId="284"/>
    <cellStyle name="40% - Énfasis6 7 2" xfId="605"/>
    <cellStyle name="40% - Énfasis6 8" xfId="274"/>
    <cellStyle name="40% - Énfasis6 8 2" xfId="596"/>
    <cellStyle name="40% - Énfasis6 9" xfId="273"/>
    <cellStyle name="40% - Énfasis6 9 2" xfId="595"/>
    <cellStyle name="60% - Accent1" xfId="223"/>
    <cellStyle name="60% - Accent2" xfId="226"/>
    <cellStyle name="60% - Accent3" xfId="305"/>
    <cellStyle name="60% - Accent4" xfId="220"/>
    <cellStyle name="60% - Accent5" xfId="294"/>
    <cellStyle name="60% - Accent6" xfId="222"/>
    <cellStyle name="60% - Énfasis1 2" xfId="217"/>
    <cellStyle name="60% - Énfasis1 2 2" xfId="416"/>
    <cellStyle name="60% - Énfasis1 3" xfId="218"/>
    <cellStyle name="60% - Énfasis2 2" xfId="263"/>
    <cellStyle name="60% - Énfasis2 2 2" xfId="420"/>
    <cellStyle name="60% - Énfasis2 3" xfId="262"/>
    <cellStyle name="60% - Énfasis3 2" xfId="4"/>
    <cellStyle name="60% - Énfasis3 2 2" xfId="424"/>
    <cellStyle name="60% - Énfasis3 3" xfId="5"/>
    <cellStyle name="60% - Énfasis4 2" xfId="200"/>
    <cellStyle name="60% - Énfasis4 2 2" xfId="428"/>
    <cellStyle name="60% - Énfasis4 3" xfId="173"/>
    <cellStyle name="60% - Énfasis5 2" xfId="113"/>
    <cellStyle name="60% - Énfasis5 2 2" xfId="432"/>
    <cellStyle name="60% - Énfasis5 3" xfId="116"/>
    <cellStyle name="60% - Énfasis6 2" xfId="381"/>
    <cellStyle name="60% - Énfasis6 2 2" xfId="436"/>
    <cellStyle name="60% - Énfasis6 3" xfId="380"/>
    <cellStyle name="A3 297 x 420 mm" xfId="15"/>
    <cellStyle name="Accent1" xfId="6"/>
    <cellStyle name="Accent2" xfId="8"/>
    <cellStyle name="Accent3" xfId="7"/>
    <cellStyle name="Accent4" xfId="10"/>
    <cellStyle name="Accent5" xfId="9"/>
    <cellStyle name="Accent6" xfId="11"/>
    <cellStyle name="Bad" xfId="85"/>
    <cellStyle name="Buena 2" xfId="270"/>
    <cellStyle name="Buena 2 2" xfId="407"/>
    <cellStyle name="Buena 3" xfId="149"/>
    <cellStyle name="Calculation" xfId="90"/>
    <cellStyle name="Cálculo" xfId="398" builtinId="22" customBuiltin="1"/>
    <cellStyle name="Cálculo 2" xfId="50"/>
    <cellStyle name="Cálculo 3" xfId="51"/>
    <cellStyle name="Celda de comprobación 2" xfId="156"/>
    <cellStyle name="Celda de comprobación 3" xfId="155"/>
    <cellStyle name="Celda de comprobación 4" xfId="402"/>
    <cellStyle name="Celda vinculada 2" xfId="291"/>
    <cellStyle name="Celda vinculada 3" xfId="290"/>
    <cellStyle name="Celda vinculada 4" xfId="401"/>
    <cellStyle name="Comma" xfId="61"/>
    <cellStyle name="Comma 2" xfId="366"/>
    <cellStyle name="Comma0" xfId="179"/>
    <cellStyle name="Comma0 2" xfId="249"/>
    <cellStyle name="Comma0 2 2" xfId="577"/>
    <cellStyle name="Comma0 3" xfId="535"/>
    <cellStyle name="Currency" xfId="123"/>
    <cellStyle name="Currency 2" xfId="164"/>
    <cellStyle name="Currency 2 2" xfId="531"/>
    <cellStyle name="Currency 3" xfId="163"/>
    <cellStyle name="Currency 3 2" xfId="530"/>
    <cellStyle name="Currency 4" xfId="168"/>
    <cellStyle name="Currency 4 2" xfId="533"/>
    <cellStyle name="Currency 5" xfId="167"/>
    <cellStyle name="Currency 5 2" xfId="532"/>
    <cellStyle name="Currency 6" xfId="361"/>
    <cellStyle name="Currency 6 2" xfId="661"/>
    <cellStyle name="Currency 7" xfId="358"/>
    <cellStyle name="Currency 7 2" xfId="659"/>
    <cellStyle name="Currency 8" xfId="342"/>
    <cellStyle name="Currency 8 2" xfId="647"/>
    <cellStyle name="Currency 9" xfId="505"/>
    <cellStyle name="Currency0" xfId="35"/>
    <cellStyle name="Currency0 2" xfId="339"/>
    <cellStyle name="Currency0 2 2" xfId="644"/>
    <cellStyle name="Currency0 3" xfId="458"/>
    <cellStyle name="Data" xfId="129"/>
    <cellStyle name="Date" xfId="128"/>
    <cellStyle name="Date 2" xfId="362"/>
    <cellStyle name="Encabezado 1" xfId="394" builtinId="16" customBuiltin="1"/>
    <cellStyle name="Encabezado 4 2" xfId="359"/>
    <cellStyle name="Encabezado 4 2 2" xfId="406"/>
    <cellStyle name="Encabezado 4 3" xfId="126"/>
    <cellStyle name="Énfasis1 2" xfId="368"/>
    <cellStyle name="Énfasis1 2 2" xfId="413"/>
    <cellStyle name="Énfasis1 3" xfId="369"/>
    <cellStyle name="Énfasis2 2" xfId="64"/>
    <cellStyle name="Énfasis2 2 2" xfId="417"/>
    <cellStyle name="Énfasis2 3" xfId="63"/>
    <cellStyle name="Énfasis3 2" xfId="174"/>
    <cellStyle name="Énfasis3 2 2" xfId="421"/>
    <cellStyle name="Énfasis3 3" xfId="175"/>
    <cellStyle name="Énfasis4 2" xfId="115"/>
    <cellStyle name="Énfasis4 2 2" xfId="425"/>
    <cellStyle name="Énfasis4 3" xfId="114"/>
    <cellStyle name="Énfasis5 2" xfId="245"/>
    <cellStyle name="Énfasis5 2 2" xfId="429"/>
    <cellStyle name="Énfasis5 3" xfId="246"/>
    <cellStyle name="Énfasis6 2" xfId="392"/>
    <cellStyle name="Énfasis6 2 2" xfId="433"/>
    <cellStyle name="Énfasis6 3" xfId="391"/>
    <cellStyle name="Entrada 2" xfId="209"/>
    <cellStyle name="Entrada 3" xfId="210"/>
    <cellStyle name="Entrada 4" xfId="400"/>
    <cellStyle name="Estilo 1" xfId="171"/>
    <cellStyle name="Euro" xfId="12"/>
    <cellStyle name="Euro 2" xfId="277"/>
    <cellStyle name="Euro 2 2" xfId="599"/>
    <cellStyle name="Euro 3" xfId="442"/>
    <cellStyle name="Explanatory Text" xfId="124"/>
    <cellStyle name="Fixed" xfId="16"/>
    <cellStyle name="Fixed 2" xfId="22"/>
    <cellStyle name="Fixed 2 2" xfId="447"/>
    <cellStyle name="Fixed 3" xfId="445"/>
    <cellStyle name="Fixo" xfId="181"/>
    <cellStyle name="Heading 1" xfId="379"/>
    <cellStyle name="Heading 1 2" xfId="53"/>
    <cellStyle name="Heading 2" xfId="378"/>
    <cellStyle name="Heading 2 2" xfId="42"/>
    <cellStyle name="Heading 3" xfId="377"/>
    <cellStyle name="Incorrecto 2" xfId="18"/>
    <cellStyle name="Incorrecto 2 2" xfId="408"/>
    <cellStyle name="Incorrecto 3" xfId="19"/>
    <cellStyle name="Millares 10" xfId="352"/>
    <cellStyle name="Millares 10 2" xfId="356"/>
    <cellStyle name="Millares 11" xfId="351"/>
    <cellStyle name="Millares 11 2" xfId="247"/>
    <cellStyle name="Millares 11 2 2" xfId="576"/>
    <cellStyle name="Millares 11 3" xfId="248"/>
    <cellStyle name="Millares 11 4" xfId="655"/>
    <cellStyle name="Millares 12" xfId="354"/>
    <cellStyle name="Millares 13" xfId="353"/>
    <cellStyle name="Millares 13 2" xfId="656"/>
    <cellStyle name="Millares 14" xfId="120"/>
    <cellStyle name="Millares 14 2" xfId="504"/>
    <cellStyle name="Millares 2" xfId="162"/>
    <cellStyle name="Millares 2 2" xfId="100"/>
    <cellStyle name="Millares 2 2 2" xfId="288"/>
    <cellStyle name="Millares 2 2 2 2" xfId="609"/>
    <cellStyle name="Millares 2 2 3" xfId="287"/>
    <cellStyle name="Millares 2 2 3 2" xfId="608"/>
    <cellStyle name="Millares 2 2 4" xfId="494"/>
    <cellStyle name="Millares 2 3" xfId="99"/>
    <cellStyle name="Millares 2 3 2" xfId="21"/>
    <cellStyle name="Millares 2 4" xfId="102"/>
    <cellStyle name="Millares 2 4 2" xfId="496"/>
    <cellStyle name="Millares 2 5" xfId="101"/>
    <cellStyle name="Millares 2 5 2" xfId="495"/>
    <cellStyle name="Millares 2 6" xfId="529"/>
    <cellStyle name="Millares 3" xfId="161"/>
    <cellStyle name="Millares 3 2" xfId="232"/>
    <cellStyle name="Millares 3 2 2" xfId="152"/>
    <cellStyle name="Millares 3 2 2 2" xfId="524"/>
    <cellStyle name="Millares 3 2 3" xfId="153"/>
    <cellStyle name="Millares 3 2 4" xfId="567"/>
    <cellStyle name="Millares 3 3" xfId="233"/>
    <cellStyle name="Millares 3 3 2" xfId="55"/>
    <cellStyle name="Millares 3 3 2 2" xfId="466"/>
    <cellStyle name="Millares 3 3 3" xfId="568"/>
    <cellStyle name="Millares 3 4" xfId="234"/>
    <cellStyle name="Millares 3 4 2" xfId="569"/>
    <cellStyle name="Millares 3 5" xfId="235"/>
    <cellStyle name="Millares 3 5 2" xfId="570"/>
    <cellStyle name="Millares 3 6" xfId="528"/>
    <cellStyle name="Millares 4" xfId="158"/>
    <cellStyle name="Millares 4 2" xfId="376"/>
    <cellStyle name="Millares 4 2 2" xfId="62"/>
    <cellStyle name="Millares 4 2 2 2" xfId="471"/>
    <cellStyle name="Millares 4 2 3" xfId="665"/>
    <cellStyle name="Millares 4 3" xfId="375"/>
    <cellStyle name="Millares 4 3 2" xfId="194"/>
    <cellStyle name="Millares 4 3 2 2" xfId="546"/>
    <cellStyle name="Millares 4 3 3" xfId="664"/>
    <cellStyle name="Millares 4 4" xfId="374"/>
    <cellStyle name="Millares 4 4 2" xfId="663"/>
    <cellStyle name="Millares 4 5" xfId="527"/>
    <cellStyle name="Millares 5" xfId="157"/>
    <cellStyle name="Millares 5 2" xfId="79"/>
    <cellStyle name="Millares 5 2 2" xfId="373"/>
    <cellStyle name="Millares 5 2 2 2" xfId="662"/>
    <cellStyle name="Millares 5 2 3" xfId="484"/>
    <cellStyle name="Millares 5 3" xfId="80"/>
    <cellStyle name="Millares 5 4" xfId="236"/>
    <cellStyle name="Millares 5 4 2" xfId="571"/>
    <cellStyle name="Millares 5 5" xfId="526"/>
    <cellStyle name="Millares 6" xfId="160"/>
    <cellStyle name="Millares 6 2" xfId="204"/>
    <cellStyle name="Millares 7" xfId="159"/>
    <cellStyle name="Millares 8" xfId="166"/>
    <cellStyle name="Millares 8 2" xfId="46"/>
    <cellStyle name="Millares 9" xfId="165"/>
    <cellStyle name="Moeda [0]_Alimentador" xfId="180"/>
    <cellStyle name="Moeda_Alimentador" xfId="370"/>
    <cellStyle name="Moneda 10" xfId="258"/>
    <cellStyle name="Moneda 11" xfId="259"/>
    <cellStyle name="Moneda 11 2" xfId="286"/>
    <cellStyle name="Moneda 11 2 2" xfId="607"/>
    <cellStyle name="Moneda 11 3" xfId="586"/>
    <cellStyle name="Moneda 12" xfId="260"/>
    <cellStyle name="Moneda 12 2" xfId="587"/>
    <cellStyle name="Moneda 2" xfId="52"/>
    <cellStyle name="Moneda 2 2" xfId="13"/>
    <cellStyle name="Moneda 2 2 2" xfId="261"/>
    <cellStyle name="Moneda 2 2 2 2" xfId="588"/>
    <cellStyle name="Moneda 2 2 3" xfId="443"/>
    <cellStyle name="Moneda 2 3" xfId="14"/>
    <cellStyle name="Moneda 2 3 2" xfId="444"/>
    <cellStyle name="Moneda 2 4" xfId="464"/>
    <cellStyle name="Moneda 3" xfId="289"/>
    <cellStyle name="Moneda 3 2" xfId="265"/>
    <cellStyle name="Moneda 3 2 2" xfId="17"/>
    <cellStyle name="Moneda 3 2 2 2" xfId="446"/>
    <cellStyle name="Moneda 3 2 3" xfId="590"/>
    <cellStyle name="Moneda 3 3" xfId="264"/>
    <cellStyle name="Moneda 3 3 2" xfId="130"/>
    <cellStyle name="Moneda 3 3 2 2" xfId="507"/>
    <cellStyle name="Moneda 3 3 3" xfId="589"/>
    <cellStyle name="Moneda 3 4" xfId="266"/>
    <cellStyle name="Moneda 3 4 2" xfId="591"/>
    <cellStyle name="Moneda 3 5" xfId="610"/>
    <cellStyle name="Moneda 4" xfId="314"/>
    <cellStyle name="Moneda 4 2" xfId="87"/>
    <cellStyle name="Moneda 4 2 2" xfId="103"/>
    <cellStyle name="Moneda 4 2 2 2" xfId="497"/>
    <cellStyle name="Moneda 4 2 3" xfId="490"/>
    <cellStyle name="Moneda 4 3" xfId="88"/>
    <cellStyle name="Moneda 4 4" xfId="86"/>
    <cellStyle name="Moneda 4 4 2" xfId="489"/>
    <cellStyle name="Moneda 4 5" xfId="628"/>
    <cellStyle name="Moneda 5" xfId="297"/>
    <cellStyle name="Moneda 5 2" xfId="389"/>
    <cellStyle name="Moneda 5 2 2" xfId="325"/>
    <cellStyle name="Moneda 5 2 2 2" xfId="632"/>
    <cellStyle name="Moneda 5 2 3" xfId="671"/>
    <cellStyle name="Moneda 5 3" xfId="388"/>
    <cellStyle name="Moneda 5 4" xfId="383"/>
    <cellStyle name="Moneda 5 4 2" xfId="666"/>
    <cellStyle name="Moneda 5 5" xfId="614"/>
    <cellStyle name="Moneda 6" xfId="312"/>
    <cellStyle name="Moneda 7" xfId="293"/>
    <cellStyle name="Moneda 8" xfId="269"/>
    <cellStyle name="Moneda 9" xfId="303"/>
    <cellStyle name="Neutral 2" xfId="321"/>
    <cellStyle name="Neutral 2 2" xfId="409"/>
    <cellStyle name="Neutral 3" xfId="322"/>
    <cellStyle name="Normal" xfId="0" builtinId="0"/>
    <cellStyle name="Normal 10" xfId="301"/>
    <cellStyle name="Normal 10 2" xfId="618"/>
    <cellStyle name="Normal 11" xfId="300"/>
    <cellStyle name="Normal 11 2" xfId="617"/>
    <cellStyle name="Normal 12" xfId="271"/>
    <cellStyle name="Normal 12 2" xfId="593"/>
    <cellStyle name="Normal 13" xfId="302"/>
    <cellStyle name="Normal 13 2" xfId="619"/>
    <cellStyle name="Normal 14" xfId="272"/>
    <cellStyle name="Normal 14 2" xfId="594"/>
    <cellStyle name="Normal 15" xfId="304"/>
    <cellStyle name="Normal 15 2" xfId="620"/>
    <cellStyle name="Normal 16" xfId="307"/>
    <cellStyle name="Normal 16 2" xfId="622"/>
    <cellStyle name="Normal 17" xfId="306"/>
    <cellStyle name="Normal 17 2" xfId="621"/>
    <cellStyle name="Normal 18" xfId="309"/>
    <cellStyle name="Normal 18 2" xfId="624"/>
    <cellStyle name="Normal 19" xfId="154"/>
    <cellStyle name="Normal 19 2" xfId="525"/>
    <cellStyle name="Normal 2" xfId="251"/>
    <cellStyle name="Normal 2 10" xfId="404"/>
    <cellStyle name="Normal 2 10 2" xfId="672"/>
    <cellStyle name="Normal 2 11" xfId="579"/>
    <cellStyle name="Normal 2 2" xfId="240"/>
    <cellStyle name="Normal 2 2 2" xfId="231"/>
    <cellStyle name="Normal 2 2 2 2" xfId="122"/>
    <cellStyle name="Normal 2 2 3" xfId="230"/>
    <cellStyle name="Normal 2 2 3 2" xfId="254"/>
    <cellStyle name="Normal 2 2 3 2 2" xfId="582"/>
    <cellStyle name="Normal 2 2 3 3" xfId="566"/>
    <cellStyle name="Normal 2 2 4" xfId="228"/>
    <cellStyle name="Normal 2 2 5" xfId="227"/>
    <cellStyle name="Normal 2 2 5 2" xfId="564"/>
    <cellStyle name="Normal 2 2 6" xfId="229"/>
    <cellStyle name="Normal 2 2 6 2" xfId="565"/>
    <cellStyle name="Normal 2 2 7" xfId="574"/>
    <cellStyle name="Normal 2 2_CALCULO CC AGENTES" xfId="20"/>
    <cellStyle name="Normal 2 3" xfId="239"/>
    <cellStyle name="Normal 2 3 2" xfId="371"/>
    <cellStyle name="Normal 2 3 3" xfId="372"/>
    <cellStyle name="Normal 2 4" xfId="242"/>
    <cellStyle name="Normal 2 4 2" xfId="316"/>
    <cellStyle name="Normal 2 5" xfId="241"/>
    <cellStyle name="Normal 2 5 2" xfId="33"/>
    <cellStyle name="Normal 2 5 2 2" xfId="457"/>
    <cellStyle name="Normal 2 5 3" xfId="575"/>
    <cellStyle name="Normal 2 6" xfId="244"/>
    <cellStyle name="Normal 2 7" xfId="243"/>
    <cellStyle name="Normal 2 8" xfId="238"/>
    <cellStyle name="Normal 2 8 2" xfId="573"/>
    <cellStyle name="Normal 2 9" xfId="237"/>
    <cellStyle name="Normal 2 9 2" xfId="572"/>
    <cellStyle name="Normal 2_CALCULO CC AGENTES" xfId="32"/>
    <cellStyle name="Normal 20" xfId="219"/>
    <cellStyle name="Normal 20 2" xfId="560"/>
    <cellStyle name="Normal 21" xfId="296"/>
    <cellStyle name="Normal 21 2" xfId="613"/>
    <cellStyle name="Normal 22" xfId="221"/>
    <cellStyle name="Normal 22 2" xfId="561"/>
    <cellStyle name="Normal 23" xfId="298"/>
    <cellStyle name="Normal 23 2" xfId="615"/>
    <cellStyle name="Normal 24" xfId="299"/>
    <cellStyle name="Normal 24 2" xfId="438"/>
    <cellStyle name="Normal 24 3" xfId="616"/>
    <cellStyle name="Normal 25" xfId="224"/>
    <cellStyle name="Normal 25 2" xfId="562"/>
    <cellStyle name="Normal 26" xfId="134"/>
    <cellStyle name="Normal 26 2" xfId="510"/>
    <cellStyle name="Normal 27" xfId="136"/>
    <cellStyle name="Normal 27 2" xfId="512"/>
    <cellStyle name="Normal 28" xfId="54"/>
    <cellStyle name="Normal 28 2" xfId="465"/>
    <cellStyle name="Normal 29" xfId="56"/>
    <cellStyle name="Normal 29 2" xfId="467"/>
    <cellStyle name="Normal 3" xfId="250"/>
    <cellStyle name="Normal 3 2" xfId="384"/>
    <cellStyle name="Normal 3 2 2" xfId="111"/>
    <cellStyle name="Normal 3 2 2 2" xfId="501"/>
    <cellStyle name="Normal 3 2 3" xfId="667"/>
    <cellStyle name="Normal 3 3" xfId="385"/>
    <cellStyle name="Normal 3 3 2" xfId="29"/>
    <cellStyle name="Normal 3 3 2 2" xfId="454"/>
    <cellStyle name="Normal 3 3 3" xfId="668"/>
    <cellStyle name="Normal 3 4" xfId="386"/>
    <cellStyle name="Normal 3 4 2" xfId="669"/>
    <cellStyle name="Normal 3 5" xfId="578"/>
    <cellStyle name="Normal 3_CALCULO CC AGENTES" xfId="89"/>
    <cellStyle name="Normal 30" xfId="117"/>
    <cellStyle name="Normal 30 2" xfId="503"/>
    <cellStyle name="Normal 31" xfId="399"/>
    <cellStyle name="Normal 32" xfId="439"/>
    <cellStyle name="Normal 4" xfId="253"/>
    <cellStyle name="Normal 4 2" xfId="28"/>
    <cellStyle name="Normal 4 2 2" xfId="203"/>
    <cellStyle name="Normal 4 2 2 2" xfId="553"/>
    <cellStyle name="Normal 4 2 3" xfId="453"/>
    <cellStyle name="Normal 4 3" xfId="27"/>
    <cellStyle name="Normal 4 3 2" xfId="452"/>
    <cellStyle name="Normal 4 4" xfId="26"/>
    <cellStyle name="Normal 4 4 2" xfId="451"/>
    <cellStyle name="Normal 4 5" xfId="581"/>
    <cellStyle name="Normal 5" xfId="252"/>
    <cellStyle name="Normal 5 2" xfId="109"/>
    <cellStyle name="Normal 5 2 2" xfId="268"/>
    <cellStyle name="Normal 5 2 2 2" xfId="592"/>
    <cellStyle name="Normal 5 2 3" xfId="499"/>
    <cellStyle name="Normal 5 3" xfId="110"/>
    <cellStyle name="Normal 5 3 2" xfId="500"/>
    <cellStyle name="Normal 5 4" xfId="580"/>
    <cellStyle name="Normal 6" xfId="255"/>
    <cellStyle name="Normal 6 2" xfId="148"/>
    <cellStyle name="Normal 6 2 2" xfId="135"/>
    <cellStyle name="Normal 6 2 2 2" xfId="511"/>
    <cellStyle name="Normal 6 2 3" xfId="521"/>
    <cellStyle name="Normal 6 3" xfId="147"/>
    <cellStyle name="Normal 6 3 2" xfId="520"/>
    <cellStyle name="Normal 6 4" xfId="583"/>
    <cellStyle name="Normal 7" xfId="31"/>
    <cellStyle name="Normal 7 2" xfId="295"/>
    <cellStyle name="Normal 7 2 2" xfId="612"/>
    <cellStyle name="Normal 7 3" xfId="456"/>
    <cellStyle name="Normal 8" xfId="257"/>
    <cellStyle name="Normal 8 2" xfId="585"/>
    <cellStyle name="Normal 9" xfId="256"/>
    <cellStyle name="Normal 9 2" xfId="584"/>
    <cellStyle name="Notas 10" xfId="24"/>
    <cellStyle name="Notas 10 2" xfId="449"/>
    <cellStyle name="Notas 11" xfId="25"/>
    <cellStyle name="Notas 11 2" xfId="450"/>
    <cellStyle name="Notas 12" xfId="23"/>
    <cellStyle name="Notas 12 2" xfId="448"/>
    <cellStyle name="Notas 2" xfId="184"/>
    <cellStyle name="Notas 2 2" xfId="1"/>
    <cellStyle name="Notas 2 2 2" xfId="30"/>
    <cellStyle name="Notas 2 2 2 2" xfId="455"/>
    <cellStyle name="Notas 2 3" xfId="2"/>
    <cellStyle name="Notas 2 3 2" xfId="132"/>
    <cellStyle name="Notas 2 3 2 2" xfId="508"/>
    <cellStyle name="Notas 2 3 3" xfId="131"/>
    <cellStyle name="Notas 2 3 4" xfId="440"/>
    <cellStyle name="Notas 2 4" xfId="3"/>
    <cellStyle name="Notas 2 4 2" xfId="441"/>
    <cellStyle name="Notas 2 5" xfId="411"/>
    <cellStyle name="Notas 2 5 2" xfId="673"/>
    <cellStyle name="Notas 3" xfId="185"/>
    <cellStyle name="Notas 3 2" xfId="98"/>
    <cellStyle name="Notas 3 2 2" xfId="493"/>
    <cellStyle name="Notas 3 3" xfId="97"/>
    <cellStyle name="Notas 3 3 2" xfId="492"/>
    <cellStyle name="Notas 3 4" xfId="538"/>
    <cellStyle name="Notas 4" xfId="278"/>
    <cellStyle name="Notas 4 2" xfId="600"/>
    <cellStyle name="Notas 5" xfId="279"/>
    <cellStyle name="Notas 5 2" xfId="601"/>
    <cellStyle name="Notas 6" xfId="182"/>
    <cellStyle name="Notas 6 2" xfId="536"/>
    <cellStyle name="Notas 7" xfId="183"/>
    <cellStyle name="Notas 7 2" xfId="537"/>
    <cellStyle name="Notas 8" xfId="275"/>
    <cellStyle name="Notas 8 2" xfId="597"/>
    <cellStyle name="Notas 9" xfId="276"/>
    <cellStyle name="Notas 9 2" xfId="598"/>
    <cellStyle name="Note" xfId="363"/>
    <cellStyle name="Output" xfId="390"/>
    <cellStyle name="Percent" xfId="96"/>
    <cellStyle name="Percent 2" xfId="133"/>
    <cellStyle name="Percent 2 2" xfId="509"/>
    <cellStyle name="Percent 3" xfId="491"/>
    <cellStyle name="Percentual" xfId="43"/>
    <cellStyle name="Ponto" xfId="91"/>
    <cellStyle name="Porcentaje 2" xfId="437"/>
    <cellStyle name="Porcentaje 2 2" xfId="686"/>
    <cellStyle name="Porcentual 2" xfId="178"/>
    <cellStyle name="Porcentual 2 2" xfId="208"/>
    <cellStyle name="Porcentual 2 3" xfId="207"/>
    <cellStyle name="Porcentual 2 4" xfId="206"/>
    <cellStyle name="Porcentual 3" xfId="177"/>
    <cellStyle name="Salida" xfId="397" builtinId="21" customBuiltin="1"/>
    <cellStyle name="Salida 2" xfId="44"/>
    <cellStyle name="Salida 3" xfId="45"/>
    <cellStyle name="Separador de milhares_Comercializacao" xfId="267"/>
    <cellStyle name="Texto de advertencia 2" xfId="119"/>
    <cellStyle name="Texto de advertencia 2 2" xfId="410"/>
    <cellStyle name="Texto de advertencia 3" xfId="118"/>
    <cellStyle name="Texto explicativo 2" xfId="95"/>
    <cellStyle name="Texto explicativo 2 2" xfId="412"/>
    <cellStyle name="Texto explicativo 3" xfId="94"/>
    <cellStyle name="Title" xfId="393"/>
    <cellStyle name="Título 1 2" xfId="47"/>
    <cellStyle name="Título 1 3" xfId="48"/>
    <cellStyle name="Título 2" xfId="395" builtinId="17" customBuiltin="1"/>
    <cellStyle name="Título 2 2" xfId="170"/>
    <cellStyle name="Título 2 3" xfId="169"/>
    <cellStyle name="Título 3" xfId="396" builtinId="18" customBuiltin="1"/>
    <cellStyle name="Título 3 2" xfId="317"/>
    <cellStyle name="Título 3 3" xfId="318"/>
    <cellStyle name="Título 4" xfId="93"/>
    <cellStyle name="Título 4 2" xfId="405"/>
    <cellStyle name="Título 5" xfId="92"/>
    <cellStyle name="Titulo1" xfId="146"/>
    <cellStyle name="Titulo2" xfId="145"/>
    <cellStyle name="Total 2" xfId="106"/>
    <cellStyle name="Total 3" xfId="105"/>
    <cellStyle name="Total 4" xfId="107"/>
    <cellStyle name="Total 5" xfId="403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857250</xdr:colOff>
      <xdr:row>16</xdr:row>
      <xdr:rowOff>47625</xdr:rowOff>
    </xdr:from>
    <xdr:to>
      <xdr:col>10</xdr:col>
      <xdr:colOff>533900</xdr:colOff>
      <xdr:row>31</xdr:row>
      <xdr:rowOff>95596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4689C0-EB3A-4157-80B9-823AFB9BD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0" y="2047875"/>
          <a:ext cx="3581900" cy="24768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ORELLANA\AppData\Local\Microsoft\Windows\INetCache\Content.Outlook\0AD5K4FB\Fechas%20de%20agentes%20autorizados-Carta%20Autorizaci&#243;n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ANTINA ORELLANA" refreshedDate="43910.608910416668" createdVersion="6" refreshedVersion="6" minRefreshableVersion="3" recordCount="278">
  <cacheSource type="worksheet">
    <worksheetSource ref="A1:C279" sheet="Agentes Autorizados"/>
  </cacheSource>
  <cacheFields count="3">
    <cacheField name="Pais" numFmtId="0">
      <sharedItems count="6">
        <s v="GUATEMALA"/>
        <s v="ELSALVADOR"/>
        <s v="HONDURAS"/>
        <s v="NICARAGUA"/>
        <s v="COSTARICA"/>
        <s v="PANAMA"/>
      </sharedItems>
    </cacheField>
    <cacheField name="Referencia" numFmtId="0">
      <sharedItems/>
    </cacheField>
    <cacheField name="Nombre del Agent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FANTINA ORELLANA" refreshedDate="43910.663750115738" createdVersion="6" refreshedVersion="6" minRefreshableVersion="3" recordCount="278">
  <cacheSource type="worksheet">
    <worksheetSource ref="A1:E279" sheet="Agentes Autorizados"/>
  </cacheSource>
  <cacheFields count="5">
    <cacheField name="Pais" numFmtId="0">
      <sharedItems/>
    </cacheField>
    <cacheField name="Referencia" numFmtId="0">
      <sharedItems/>
    </cacheField>
    <cacheField name="Nombre del Agente" numFmtId="0">
      <sharedItems/>
    </cacheField>
    <cacheField name="Año Autorización" numFmtId="0">
      <sharedItems containsSemiMixedTypes="0" containsString="0" containsNumber="1" containsInteger="1" minValue="2013" maxValue="2020" count="8">
        <n v="2013"/>
        <n v="2014"/>
        <n v="2015"/>
        <n v="2016"/>
        <n v="2017"/>
        <n v="2018"/>
        <n v="2019"/>
        <n v="2020"/>
      </sharedItems>
    </cacheField>
    <cacheField name="Nota de Referencia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ose Carlos Tol Méndez" refreshedDate="43909.36992488426" createdVersion="6" refreshedVersion="6" minRefreshableVersion="3" recordCount="280">
  <cacheSource type="worksheet">
    <worksheetSource ref="A1:I281" sheet="Hoja1" r:id="rId2"/>
  </cacheSource>
  <cacheFields count="11">
    <cacheField name="REF_AGENTE" numFmtId="0">
      <sharedItems/>
    </cacheField>
    <cacheField name="COD_LOCAL" numFmtId="0">
      <sharedItems/>
    </cacheField>
    <cacheField name="SIGLAS" numFmtId="0">
      <sharedItems/>
    </cacheField>
    <cacheField name="NOMBRE" numFmtId="0">
      <sharedItems/>
    </cacheField>
    <cacheField name="TIPO" numFmtId="0">
      <sharedItems/>
    </cacheField>
    <cacheField name="TIPO2" numFmtId="0">
      <sharedItems/>
    </cacheField>
    <cacheField name="FECHA_AUTOR" numFmtId="14">
      <sharedItems containsSemiMixedTypes="0" containsNonDate="0" containsDate="1" containsString="0" minDate="2013-03-31T00:00:00" maxDate="2020-03-06T00:00:00"/>
    </cacheField>
    <cacheField name="OSOM" numFmtId="0">
      <sharedItems/>
    </cacheField>
    <cacheField name="YEARMON" numFmtId="14">
      <sharedItems containsSemiMixedTypes="0" containsNonDate="0" containsDate="1" containsString="0" minDate="2013-03-01T00:00:00" maxDate="2020-03-02T00:00:00" count="58">
        <d v="2013-05-01T00:00:00"/>
        <d v="2017-04-01T00:00:00"/>
        <d v="2013-09-01T00:00:00"/>
        <d v="2013-11-01T00:00:00"/>
        <d v="2017-03-01T00:00:00"/>
        <d v="2013-04-01T00:00:00"/>
        <d v="2019-05-01T00:00:00"/>
        <d v="2013-06-01T00:00:00"/>
        <d v="2013-10-01T00:00:00"/>
        <d v="2015-09-01T00:00:00"/>
        <d v="2014-07-01T00:00:00"/>
        <d v="2018-03-01T00:00:00"/>
        <d v="2013-07-01T00:00:00"/>
        <d v="2015-04-01T00:00:00"/>
        <d v="2015-07-01T00:00:00"/>
        <d v="2017-08-01T00:00:00"/>
        <d v="2015-03-01T00:00:00"/>
        <d v="2014-05-01T00:00:00"/>
        <d v="2014-12-01T00:00:00"/>
        <d v="2016-08-01T00:00:00"/>
        <d v="2016-10-01T00:00:00"/>
        <d v="2019-09-01T00:00:00"/>
        <d v="2016-12-01T00:00:00"/>
        <d v="2019-02-01T00:00:00"/>
        <d v="2017-12-01T00:00:00"/>
        <d v="2014-02-01T00:00:00"/>
        <d v="2017-06-01T00:00:00"/>
        <d v="2019-12-01T00:00:00"/>
        <d v="2014-10-01T00:00:00"/>
        <d v="2014-09-01T00:00:00"/>
        <d v="2013-12-01T00:00:00"/>
        <d v="2014-08-01T00:00:00"/>
        <d v="2016-05-01T00:00:00"/>
        <d v="2018-05-01T00:00:00"/>
        <d v="2015-11-01T00:00:00"/>
        <d v="2016-04-01T00:00:00"/>
        <d v="2016-06-01T00:00:00"/>
        <d v="2016-11-01T00:00:00"/>
        <d v="2017-09-01T00:00:00"/>
        <d v="2017-11-01T00:00:00"/>
        <d v="2018-02-01T00:00:00"/>
        <d v="2019-08-01T00:00:00"/>
        <d v="2019-03-01T00:00:00"/>
        <d v="2020-01-01T00:00:00"/>
        <d v="2020-03-01T00:00:00"/>
        <d v="2014-01-01T00:00:00"/>
        <d v="2017-01-01T00:00:00"/>
        <d v="2018-08-01T00:00:00"/>
        <d v="2013-08-01T00:00:00"/>
        <d v="2014-06-01T00:00:00"/>
        <d v="2018-01-01T00:00:00"/>
        <d v="2019-07-01T00:00:00"/>
        <d v="2013-03-01T00:00:00"/>
        <d v="2018-09-01T00:00:00"/>
        <d v="2017-05-01T00:00:00"/>
        <d v="2015-02-01T00:00:00"/>
        <d v="2016-01-01T00:00:00"/>
        <d v="2014-03-01T00:00:00"/>
      </sharedItems>
      <fieldGroup par="10" base="8">
        <rangePr groupBy="months" startDate="2013-03-01T00:00:00" endDate="2020-03-02T00:00:00"/>
        <groupItems count="14">
          <s v="&lt;3/1/2013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2/2020"/>
        </groupItems>
      </fieldGroup>
    </cacheField>
    <cacheField name="Quarters" numFmtId="0" databaseField="0">
      <fieldGroup base="8">
        <rangePr groupBy="quarters" startDate="2013-03-01T00:00:00" endDate="2020-03-02T00:00:00"/>
        <groupItems count="6">
          <s v="&lt;3/1/2013"/>
          <s v="Qtr1"/>
          <s v="Qtr2"/>
          <s v="Qtr3"/>
          <s v="Qtr4"/>
          <s v="&gt;3/2/2020"/>
        </groupItems>
      </fieldGroup>
    </cacheField>
    <cacheField name="Years" numFmtId="0" databaseField="0">
      <fieldGroup base="8">
        <rangePr groupBy="years" startDate="2013-03-01T00:00:00" endDate="2020-03-02T00:00:00"/>
        <groupItems count="10">
          <s v="&lt;3/1/2013"/>
          <s v="2013"/>
          <s v="2014"/>
          <s v="2015"/>
          <s v="2016"/>
          <s v="2017"/>
          <s v="2018"/>
          <s v="2019"/>
          <s v="2020"/>
          <s v="&gt;3/2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FANTINA ORELLANA" refreshedDate="43917.608720601849" createdVersion="6" refreshedVersion="6" minRefreshableVersion="3" recordCount="278">
  <cacheSource type="worksheet">
    <worksheetSource ref="A1:D279" sheet="Agentes Autorizados"/>
  </cacheSource>
  <cacheFields count="4">
    <cacheField name="Pais" numFmtId="0">
      <sharedItems/>
    </cacheField>
    <cacheField name="Referencia" numFmtId="0">
      <sharedItems/>
    </cacheField>
    <cacheField name="Nombre del Agente" numFmtId="0">
      <sharedItems/>
    </cacheField>
    <cacheField name="Año Autorización" numFmtId="0">
      <sharedItems containsSemiMixedTypes="0" containsString="0" containsNumber="1" containsInteger="1" minValue="2013" maxValue="2020" count="8">
        <n v="2013"/>
        <n v="2017"/>
        <n v="2014"/>
        <n v="2016"/>
        <n v="2015"/>
        <n v="2018"/>
        <n v="2019"/>
        <n v="202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8">
  <r>
    <x v="0"/>
    <s v="1CCOMCOEND"/>
    <s v="COMERCIALIZADORA DE ENERGIA PARA EL DESARROLLO, S. A."/>
  </r>
  <r>
    <x v="0"/>
    <s v="1CCOMMAYEL"/>
    <s v="MAYORISTAS DE ELECTRICIDAD, S.A."/>
  </r>
  <r>
    <x v="0"/>
    <s v="1GGENINGMA"/>
    <s v="INGENIO MAGDALENA, S.A."/>
  </r>
  <r>
    <x v="0"/>
    <s v="1UGUSOEGYC"/>
    <s v="ORAZUL ENERGY GUATEMALA Y CIA. S.C.A."/>
  </r>
  <r>
    <x v="0"/>
    <s v="1CCOMRECGE"/>
    <s v="RECURSOS GEOTERMICOS, S.A."/>
  </r>
  <r>
    <x v="0"/>
    <s v="1GGENCONCE"/>
    <s v="Concepción, S.A."/>
  </r>
  <r>
    <x v="0"/>
    <s v="1GGENGEELN"/>
    <s v="GENERADORA ELECTRICA DEL NORTE LTDA."/>
  </r>
  <r>
    <x v="0"/>
    <s v="1GGENHIXAC"/>
    <s v="HIDRO XACBAL"/>
  </r>
  <r>
    <x v="0"/>
    <s v="1GGENINVAT"/>
    <s v="INVERSIONES ATENAS, S. A."/>
  </r>
  <r>
    <x v="0"/>
    <s v="1GGENLUFEG"/>
    <s v="LUZ Y FUERZA ELECTRICA DE GUATEMALA LTDA."/>
  </r>
  <r>
    <x v="0"/>
    <s v="1GGENPANTA"/>
    <s v="Pantaleon S.A"/>
  </r>
  <r>
    <x v="0"/>
    <s v="1CCOMBRENC"/>
    <s v="BROKER ENERGY COMPANY, S.A."/>
  </r>
  <r>
    <x v="0"/>
    <s v="1CCOMCOELC"/>
    <s v="COMERCIALIZADORA DE ELECTRICIDAD CENTROAMERICANA, S.A."/>
  </r>
  <r>
    <x v="0"/>
    <s v="1CCOMCOELG"/>
    <s v="COMERCIALIZADORA ELECTRICA DE GUATEMALA, S.A."/>
  </r>
  <r>
    <x v="0"/>
    <s v="1CCOMCOELP"/>
    <s v="COMERCIALIZADORA ELECTRICA DEL PACIFICO, S. A."/>
  </r>
  <r>
    <x v="0"/>
    <s v="1CCOMIONEN"/>
    <s v="ION ENERGY, S.A."/>
  </r>
  <r>
    <x v="0"/>
    <s v="1DDISDISEL"/>
    <s v="DISTRIBUIDORA DE ELECTRICIDAD DE ORIENTE, S.A."/>
  </r>
  <r>
    <x v="0"/>
    <s v="1DDISEMPEL"/>
    <s v="EMPRESA ELECTRICA DE GUATEMALA, S. A."/>
  </r>
  <r>
    <x v="0"/>
    <s v="1GGENCOELL"/>
    <s v="COMPAÑIA ELECTRICA LA LIBERTAD, S. A."/>
  </r>
  <r>
    <x v="0"/>
    <s v="1GGENELEGE"/>
    <s v="ELECTRO GENERACION, S. A."/>
  </r>
  <r>
    <x v="0"/>
    <s v="1GGENENSAJ"/>
    <s v="ENERGIAS SAN JOSE, S.A."/>
  </r>
  <r>
    <x v="0"/>
    <s v="1GGENGENES"/>
    <s v="GENERADORA DEL ESTE, S. A."/>
  </r>
  <r>
    <x v="0"/>
    <s v="1GGENGENMO"/>
    <s v="GENERADORA MONTECRISTO, S.A."/>
  </r>
  <r>
    <x v="0"/>
    <s v="1GGENRNACE"/>
    <s v="RENACE, S. A."/>
  </r>
  <r>
    <x v="0"/>
    <s v="1UGUSCARPR"/>
    <s v="CARNES PROCESADAS, S. A."/>
  </r>
  <r>
    <x v="0"/>
    <s v="1UGUSEPSTC"/>
    <s v="EMPRESA PORTUARIA NACIONAL SANTO TOMAS DE CASTILLA"/>
  </r>
  <r>
    <x v="0"/>
    <s v="1UGUSFRG01"/>
    <s v="FRIGORIFICOS DE GUATEMALA, S. A. (GUSFGRUI0000003)"/>
  </r>
  <r>
    <x v="0"/>
    <s v="1UGUSFRG09"/>
    <s v="FRIGORIFICOS DE GUATEMALA, S. A. (GUSFGRUI0000010)"/>
  </r>
  <r>
    <x v="0"/>
    <s v="1UGUSGALRE"/>
    <s v="GALERIAS REFORMA, S. A."/>
  </r>
  <r>
    <x v="0"/>
    <s v="1UGUSIRTRA"/>
    <s v="INSTITUTO DE RECREACION DE LOS TRABAJADORES (GUSIRTNE0000001)"/>
  </r>
  <r>
    <x v="0"/>
    <s v="1UGUSRAEMI"/>
    <s v="RAFIAS Y EMPAQUES DEL ISTMO, S. A."/>
  </r>
  <r>
    <x v="0"/>
    <s v="1UGUSTIWSG"/>
    <s v="TELEFONICA INTERNATIONAL WHOLESALE SERVICES GUATEMALA, S. A."/>
  </r>
  <r>
    <x v="0"/>
    <s v="1GGENEMGEE"/>
    <s v="EMPRESA DE GENERACION DE ENERGIA ELECTRICA DEL INDE"/>
  </r>
  <r>
    <x v="0"/>
    <s v="1GGENHDRON"/>
    <s v="HIDRONORTE, S.A."/>
  </r>
  <r>
    <x v="0"/>
    <s v="1GGENINGTU"/>
    <s v="INGENIO TULULA, S.A."/>
  </r>
  <r>
    <x v="0"/>
    <s v="1GGENOEGYC"/>
    <s v="ORAZUL ENERGY GUATEMALA Y CIA. S.C.A."/>
  </r>
  <r>
    <x v="0"/>
    <s v="1GGENTECNO"/>
    <s v="TECNOGUAT, S. A."/>
  </r>
  <r>
    <x v="0"/>
    <s v="1CCOMCOGUE"/>
    <s v="COMERCIALIZADORA GUATEMALTECA MAYORISTA DE ELECTRICIDAD S.A."/>
  </r>
  <r>
    <x v="0"/>
    <s v="1CCOMSOLGU"/>
    <s v="SOLARIS GUATEMALA, S. A."/>
  </r>
  <r>
    <x v="0"/>
    <s v="1GGENGEELC"/>
    <s v="GENERADORA ELECTRICA CENTRAL, S. A."/>
  </r>
  <r>
    <x v="0"/>
    <s v="1UGUSAGJIC"/>
    <s v="AGENCIAS J. I. COHEN"/>
  </r>
  <r>
    <x v="0"/>
    <s v="1UGUSALISL"/>
    <s v="ALIMENTOS INDUSTRIALES SANTA LUCIA, S. A."/>
  </r>
  <r>
    <x v="0"/>
    <s v="1UGUSCPEOE"/>
    <s v="PUMA ENERGY GUATEMALA, S. A."/>
  </r>
  <r>
    <x v="0"/>
    <s v="1UGUSFRG07"/>
    <s v="FRIGORIFICOS DE GUATEMALA, S. A. (GUSFGRUI0000008)"/>
  </r>
  <r>
    <x v="0"/>
    <s v="1UGUSGAMTE"/>
    <s v="GAMA TEXTIL, S. A."/>
  </r>
  <r>
    <x v="0"/>
    <s v="1UGUSGUAMO"/>
    <s v="GUATEMALA DE MOLDEADOS, S. A."/>
  </r>
  <r>
    <x v="0"/>
    <s v="1GGDRGEVEL"/>
    <s v="GENERADORA ELÉCTRICA LAS VICTORIAS, S.A."/>
  </r>
  <r>
    <x v="0"/>
    <s v="1GGENBIOEN"/>
    <s v="BIOMASS ENERGY, S.A."/>
  </r>
  <r>
    <x v="0"/>
    <s v="1GGENGRGEO"/>
    <s v="GRUPO GENERADOR DE ORIENTE, S.A."/>
  </r>
  <r>
    <x v="0"/>
    <s v="1GGENINGUN"/>
    <s v="INGENIO LA UNION, S.A."/>
  </r>
  <r>
    <x v="0"/>
    <s v="1CCOMMERGU"/>
    <s v="MERELEC GUATEMALA, S.A."/>
  </r>
  <r>
    <x v="0"/>
    <s v="1CCOMCDECA"/>
    <s v="COMERCIALIZADORA DUKE ENERGY DE CENTRO AMERICA, LTDA."/>
  </r>
  <r>
    <x v="0"/>
    <s v="1GGDRCOMAP"/>
    <s v="COMPRA DE MATERIAS PRIMAS, S. A."/>
  </r>
  <r>
    <x v="0"/>
    <s v="1GGDRCORAL"/>
    <s v="CORALITO, S. A."/>
  </r>
  <r>
    <x v="0"/>
    <s v="1GGDRGEENP"/>
    <s v="GENERADORA DE ENERGIA EL PRADO S. A."/>
  </r>
  <r>
    <x v="0"/>
    <s v="1GGDRSERGE"/>
    <s v="SERVICIOS EN GENERACION, S. A."/>
  </r>
  <r>
    <x v="0"/>
    <s v="1GGDRREGEN"/>
    <s v="REGIONAL ENERGÉTICA, S.A."/>
  </r>
  <r>
    <x v="0"/>
    <s v="1CCOMCOMIN"/>
    <s v="COMERCIA INTERNACIONAL, S.A."/>
  </r>
  <r>
    <x v="0"/>
    <s v="1UGUSACUAM"/>
    <s v="ACUAMAYA, S. A."/>
  </r>
  <r>
    <x v="0"/>
    <s v="1CCOMCECEE"/>
    <s v="CENTRAL COMERCIALIZADORA DE ENERGIA ELECTRICA, S.A."/>
  </r>
  <r>
    <x v="0"/>
    <s v="1CCOMCOMCO"/>
    <s v="COMERCIALIZADORA COMERTITLAN, S. A."/>
  </r>
  <r>
    <x v="0"/>
    <s v="1CCOMCOMEL"/>
    <s v="COMERCIALIZADORA ELECTRONOVA, S.A."/>
  </r>
  <r>
    <x v="0"/>
    <s v="1CCOMECONO"/>
    <s v="ECONOENERGÍA, S. A."/>
  </r>
  <r>
    <x v="0"/>
    <s v="1CCOMPOLIW"/>
    <s v="POLIWATT LIMITADA"/>
  </r>
  <r>
    <x v="0"/>
    <s v="1DDISDIELO"/>
    <s v="DISTRIBUIDORA DE ELECTRICIDAD DE OCCIDENTE, S.A."/>
  </r>
  <r>
    <x v="0"/>
    <s v="1GGDRHIDSD"/>
    <s v="HIDROPOWER SDMM, S. A."/>
  </r>
  <r>
    <x v="0"/>
    <s v="1GGENCOEGE"/>
    <s v="COENESA GENERACION, S. A."/>
  </r>
  <r>
    <x v="0"/>
    <s v="1GGENESIES"/>
    <s v="ESI, S.A."/>
  </r>
  <r>
    <x v="0"/>
    <s v="1GGENINGSD"/>
    <s v="SAN DIEGO, S. A."/>
  </r>
  <r>
    <x v="0"/>
    <s v="1GGENPUQPL"/>
    <s v="PUERTO QUETZAL POWER LLC"/>
  </r>
  <r>
    <x v="0"/>
    <s v="1UGUSFRG11"/>
    <s v="FRIGORIFICOS DE GUATEMALA, S. A. (GUSFGRUI0000014)"/>
  </r>
  <r>
    <x v="0"/>
    <s v="1GGDRIXTAL"/>
    <s v="IXTAL, S.A."/>
  </r>
  <r>
    <x v="0"/>
    <s v="1GGENCAISA"/>
    <s v="COMPAÑIA AGRICOLA INDUSTRIAL SANTA ANA, S. A."/>
  </r>
  <r>
    <x v="0"/>
    <s v="1UGUSINMRO"/>
    <s v="INMOBILIARIA LA ROCA, S.A."/>
  </r>
  <r>
    <x v="0"/>
    <s v="1GGENHIVIA"/>
    <s v="VISION DE AGUILA, S.A."/>
  </r>
  <r>
    <x v="0"/>
    <s v="1GGENCEAIG"/>
    <s v="CENTRAL AGRO INDUSTRIAL GUATEMALTECA, S. A."/>
  </r>
  <r>
    <x v="0"/>
    <s v="1GGENGENOC"/>
    <s v="GENERADORA DE OCCIDENTE LTDA."/>
  </r>
  <r>
    <x v="0"/>
    <s v="1GGENRENGU"/>
    <s v="RENOVABLES DE GUATEMALA, S.A."/>
  </r>
  <r>
    <x v="0"/>
    <s v="1CCOMEMCEE"/>
    <s v="EMPRESA DE COMERCIALIZACION DE ENERGIA ELECTRICA DEL INDE"/>
  </r>
  <r>
    <x v="0"/>
    <s v="1GGDRSIBOS"/>
    <s v="SIBO, S.A."/>
  </r>
  <r>
    <x v="0"/>
    <s v="1UGUSEMGEE"/>
    <s v="INSTITUTO NACIONAL DE ELECTRIFICACION (EDIFICIO INDE)"/>
  </r>
  <r>
    <x v="0"/>
    <s v="1GGENCEGSL"/>
    <s v="CENTRAL GENERADORA SANTA LUCIA, S.A."/>
  </r>
  <r>
    <x v="0"/>
    <s v="1GGENALENR"/>
    <s v="ALTERNATIVA DE ENERGIA RENOVABLE, S.A."/>
  </r>
  <r>
    <x v="0"/>
    <s v="1GGDRGEELP"/>
    <s v="GENERADORA ELECTRICA LA PAZ, S.A."/>
  </r>
  <r>
    <x v="0"/>
    <s v="1GGDRPRSOG"/>
    <s v="PROYECTOS SOSTENIBLES DE GUATEMALA, S.A."/>
  </r>
  <r>
    <x v="0"/>
    <s v="1GGDRPUNCI"/>
    <s v="PUNTA DEL CIELO, S.A."/>
  </r>
  <r>
    <x v="0"/>
    <s v="1GGENESAES"/>
    <s v="EOLICO SAN ANTONIO EL SITIO, S.A."/>
  </r>
  <r>
    <x v="0"/>
    <s v="1GGENJAEGL"/>
    <s v="JAGUAR ENERGY GUATEMALA LLC."/>
  </r>
  <r>
    <x v="0"/>
    <s v="1GGDRHIDSM"/>
    <s v="HIDROELECTRICA SAMUC, S. A"/>
  </r>
  <r>
    <x v="0"/>
    <s v="1GGDROSCAN"/>
    <s v="OSCANA. S. A."/>
  </r>
  <r>
    <x v="0"/>
    <s v="1UGUSDISGL"/>
    <s v="DISTRIBUCIONES GLOBALES, S. A."/>
  </r>
  <r>
    <x v="0"/>
    <s v="1UGUSIMGNO"/>
    <s v="INDUSTRIA DE MODAS GOORYONG, S. A."/>
  </r>
  <r>
    <x v="0"/>
    <s v="1UGUSSCCNF"/>
    <s v="ASOCIACION NACIONAL DEL CAFE"/>
  </r>
  <r>
    <x v="0"/>
    <s v="1CCOMCUCOE"/>
    <s v="CUESTAMORAS COMERCIALIZADORA ELÉCTRICA, S.A."/>
  </r>
  <r>
    <x v="0"/>
    <s v="1GGDRINDBI"/>
    <s v="INDUSTRIAS DE BIOGAS. S. A."/>
  </r>
  <r>
    <x v="0"/>
    <s v="1GGENENDEC"/>
    <s v="ENERGÍA DEL CARIBE, S. A."/>
  </r>
  <r>
    <x v="0"/>
    <s v="1GGENENDEO"/>
    <s v="ENERGIAS DEL OCOSITO, S.A."/>
  </r>
  <r>
    <x v="0"/>
    <s v="1GGENGENEP"/>
    <s v="GENEPAL, S. A."/>
  </r>
  <r>
    <x v="0"/>
    <s v="1CCOMCOELU"/>
    <s v="COMERCIALIZADORA ELECTRICA LA UNION, SOCIEDAD ANONIMA"/>
  </r>
  <r>
    <x v="0"/>
    <s v="1CCOMCCELC"/>
    <s v="COMERCIALIZADORA CENTROAMERICANA DE ENERGÍA LA CEIBA, S. A."/>
  </r>
  <r>
    <x v="0"/>
    <s v="1GGENINPAG"/>
    <s v="INGENIO PALO GORDO, S.A."/>
  </r>
  <r>
    <x v="0"/>
    <s v="1GGENOXECO"/>
    <s v="OXEC,S. A."/>
  </r>
  <r>
    <x v="0"/>
    <s v="1GGDRXOLPR"/>
    <s v="XOLHUITZ PROVIDENCIA, S.A."/>
  </r>
  <r>
    <x v="0"/>
    <s v="1GGENHIDRA"/>
    <s v="HIDROELECTRICA RAAXHA, S. A."/>
  </r>
  <r>
    <x v="0"/>
    <s v="1CCOMINVNA"/>
    <s v="Inversiones Nacimiento Sociedad Anónima"/>
  </r>
  <r>
    <x v="0"/>
    <s v="1GGENHIDCA"/>
    <s v="HIDROELECTRICA CANDELARIA S.A."/>
  </r>
  <r>
    <x v="0"/>
    <s v="1CCOMCOESD"/>
    <s v="COMERCIALIZADORA DE ENERGIA SAN DIEGO, S. A."/>
  </r>
  <r>
    <x v="0"/>
    <s v="1GGENENLIG"/>
    <s v="ENERGIA LIMPIA DE GUATEMALA, S. A."/>
  </r>
  <r>
    <x v="0"/>
    <s v="1GGENTERMI"/>
    <s v="TÉRMICA, S. A."/>
  </r>
  <r>
    <x v="1"/>
    <s v="2C_C32"/>
    <s v="COMERCIALIZADORA ELECTRONOVA S.A DE C.V"/>
  </r>
  <r>
    <x v="1"/>
    <s v="2C_C08"/>
    <s v="Mercados Eléctricos de Centroamérica, S.A. de C.V."/>
  </r>
  <r>
    <x v="1"/>
    <s v="2G_G02"/>
    <s v="NEJAPA POWER COMPANY, S.A"/>
  </r>
  <r>
    <x v="1"/>
    <s v="2C_C06"/>
    <s v="SERVICIOS DE VALOR AGREGADO, LIMITADA"/>
  </r>
  <r>
    <x v="1"/>
    <s v="2C_C07"/>
    <s v="COMPAÑÍA DE ENERGIA DE CENTROAMERICA, S.A.de C.V."/>
  </r>
  <r>
    <x v="1"/>
    <s v="2C_C03"/>
    <s v="EXCELERGY, S.A. DE C.V."/>
  </r>
  <r>
    <x v="1"/>
    <s v="2C_C17"/>
    <s v="Inversiones Energéticas, S.A. de C.V."/>
  </r>
  <r>
    <x v="1"/>
    <s v="2C_C27"/>
    <s v="COMERCIO DE ENERGIA REGIONAL, S.A. DE C.V."/>
  </r>
  <r>
    <x v="1"/>
    <s v="2C_C31"/>
    <s v="Energía y Servicios del Istmo Centroamericano S.A. de C.V."/>
  </r>
  <r>
    <x v="1"/>
    <s v="2C_C12"/>
    <s v="Orazul Energy Comercializadora de El Salvador, S.A. de C.V."/>
  </r>
  <r>
    <x v="1"/>
    <s v="2C_C34"/>
    <s v="ENERGIA, DESARROLLO Y CONSULTORIA, S.A. DE C.V."/>
  </r>
  <r>
    <x v="1"/>
    <s v="2G_G05"/>
    <s v="LaGEO, S.A. de C.V."/>
  </r>
  <r>
    <x v="1"/>
    <s v="2G_UT"/>
    <s v="Unidad de Transacciones S.A. de C.V."/>
  </r>
  <r>
    <x v="1"/>
    <s v="2D_UT"/>
    <s v="UNIDAD DE TRANSACCIONES"/>
  </r>
  <r>
    <x v="1"/>
    <s v="2D_D06"/>
    <s v="B&amp;D SERVICIOS TECNICOS, S.A. DE C.V."/>
  </r>
  <r>
    <x v="1"/>
    <s v="2D_D04"/>
    <s v="EEO, S.A. DE C.V."/>
  </r>
  <r>
    <x v="1"/>
    <s v="2D_D03"/>
    <s v="AES CLESA Y CIA., S. EN C. DE C.V."/>
  </r>
  <r>
    <x v="1"/>
    <s v="2D_D01"/>
    <s v="COMPAÑÍA DE ALUMBRADO ELECTRICO DE SAN SALVADOR, S.A. DE C.V."/>
  </r>
  <r>
    <x v="1"/>
    <s v="2D_D05"/>
    <s v="DISTRIBUIDORA ELECTRICA DE USULUTAN, S.A DE C.V."/>
  </r>
  <r>
    <x v="1"/>
    <s v="2C_C11"/>
    <s v="ORIGEM, SOCIEDAD ANONIMA DE CAPITAL VARIABLE."/>
  </r>
  <r>
    <x v="1"/>
    <s v="2C_C15"/>
    <s v="ABRUZZO, S.A. DE C.V."/>
  </r>
  <r>
    <x v="1"/>
    <s v="2D_D02"/>
    <s v="DISTRIBUIDORA DE ELECTRICIDAD DEL SUR, SOCIEDAD ANONIMA DE CAPITAL VARIABLE"/>
  </r>
  <r>
    <x v="1"/>
    <s v="2C_C33"/>
    <s v="Comercializadora San Diego, S.A. de C.V."/>
  </r>
  <r>
    <x v="1"/>
    <s v="2C_C35"/>
    <s v="Comercia Internacional de El Salvador, S.A. de C.V."/>
  </r>
  <r>
    <x v="1"/>
    <s v="2G_C14"/>
    <s v="TEXTUFIL, S.A. de C.V."/>
  </r>
  <r>
    <x v="1"/>
    <s v="2D_D07"/>
    <s v="EMPRESA DISTRIBUIDORA ELECTRICA SALVADOREÑA, S.A. DE C.V."/>
  </r>
  <r>
    <x v="1"/>
    <s v="2C_C05"/>
    <s v="LaGEO, S.A. de C.V."/>
  </r>
  <r>
    <x v="1"/>
    <s v="2U_U05"/>
    <s v="HANESBRANDS EL SALVADOR, LTDA. DE C.V."/>
  </r>
  <r>
    <x v="1"/>
    <s v="2G_C18"/>
    <s v="ENERGIA BOREALIS, SOCIEDAD ANONIMA DE CAPITAL VARIABLE"/>
  </r>
  <r>
    <x v="1"/>
    <s v="2G_C20"/>
    <s v="HILCASA ENERGY, S.A. DE C.V."/>
  </r>
  <r>
    <x v="1"/>
    <s v="2G_G10"/>
    <s v="Termopuerto S.A. de C.V."/>
  </r>
  <r>
    <x v="1"/>
    <s v="2C_C16"/>
    <s v="EMPRESA DISTRIBUIDORA ELECTRICA SALVADOREÑA, S.A. DE C.V."/>
  </r>
  <r>
    <x v="1"/>
    <s v="2C_C36"/>
    <s v="INFOTEKNE, S.A. DE C.V."/>
  </r>
  <r>
    <x v="1"/>
    <s v="2C_C37"/>
    <s v="GENERA DE EL SALVADOR, S.A. DE C.V."/>
  </r>
  <r>
    <x v="1"/>
    <s v="2C_C04"/>
    <s v="COMISION EJECUTIVA HIDROELECTRICA DEL RIO LEMPA"/>
  </r>
  <r>
    <x v="1"/>
    <s v="2C_C13"/>
    <s v="LYNX S.A. DE C.V."/>
  </r>
  <r>
    <x v="1"/>
    <s v="2C_C38"/>
    <s v="Comercializadora Electrica del Este, S.A de C.V."/>
  </r>
  <r>
    <x v="1"/>
    <s v="2C_C39"/>
    <s v="ALAS DORADAS, S.A. DE C.V."/>
  </r>
  <r>
    <x v="1"/>
    <s v="2C_C40"/>
    <s v="PACIFIC ENERGY, SOCIEDAD ANONIMA DE CAPITAL VARIABLE"/>
  </r>
  <r>
    <x v="1"/>
    <s v="2C_C43"/>
    <s v="Helados Rio Soto, S.A. de C.V."/>
  </r>
  <r>
    <x v="1"/>
    <s v="2C_C44"/>
    <s v="MAGDALENA ENERGY, S.A. DE C.V."/>
  </r>
  <r>
    <x v="1"/>
    <s v="2G_C29"/>
    <s v="Ingenio Chaparrastique S.A. de C.V."/>
  </r>
  <r>
    <x v="1"/>
    <s v="2C_C45"/>
    <s v="INVERSIONES EN TRANSMISIÓN Y ENERGÍA CENTROAMERICANA, S.A. DE C.V."/>
  </r>
  <r>
    <x v="1"/>
    <s v="2G_G07"/>
    <s v="Compañia Azucarera Salvadoreña S.A. de C.V."/>
  </r>
  <r>
    <x v="1"/>
    <s v="2C_C41"/>
    <s v="SOCIETE D'ENERGIE DU SALVADOR, SOCIEDAD ANONIMA DE CAPITAL VARIABLE"/>
  </r>
  <r>
    <x v="1"/>
    <s v="2C_C46"/>
    <s v="Termopuerto, S.A de C.V"/>
  </r>
  <r>
    <x v="1"/>
    <s v="2C_C48"/>
    <s v="ASESORIA Y GESTION TECNICA INTEGRAL S.A. DE C.V."/>
  </r>
  <r>
    <x v="1"/>
    <s v="2C_C49"/>
    <s v="SOLUCIONES ENERGETICAS INTEGRADAS, S.A. DE C.V."/>
  </r>
  <r>
    <x v="1"/>
    <s v="2C_C50"/>
    <s v="ANTARES ENERGIA S.A. DE C.V."/>
  </r>
  <r>
    <x v="1"/>
    <s v="2C_C51"/>
    <s v="Cuestamoras Comercializadora Eléctrica de El Salvador, S.A. de C.V."/>
  </r>
  <r>
    <x v="1"/>
    <s v="2G_C24"/>
    <s v="INGENIO LA CABAÑA, SOCIEDAD ANONIMA DE CAPITAL VARIABLE"/>
  </r>
  <r>
    <x v="1"/>
    <s v="2C_C52"/>
    <s v="EON ENERGY, S.A. DE C.V."/>
  </r>
  <r>
    <x v="1"/>
    <s v="2C_C47"/>
    <s v="Distribuidora y Comercializadora de Energía Eléctrica de El Salvador, S.A de C.V"/>
  </r>
  <r>
    <x v="1"/>
    <s v="2C_C53"/>
    <s v="MAYORISTAS DE ELECTRICIDAD, S.A. DE C.V."/>
  </r>
  <r>
    <x v="1"/>
    <s v="2C_C54"/>
    <s v="SETICO CONSULTORES OUTSOURCING S.A. DE C.V."/>
  </r>
  <r>
    <x v="1"/>
    <s v="2C_C55"/>
    <s v="INTELLERGY S.A. DE C.V."/>
  </r>
  <r>
    <x v="1"/>
    <s v="2C_C56"/>
    <s v="ENERGÍA DEL ISTMO, S.A. de C.V."/>
  </r>
  <r>
    <x v="1"/>
    <s v="2C_C59"/>
    <s v="GRS Comercializadora Sociedad Anonima de Capital Variable"/>
  </r>
  <r>
    <x v="1"/>
    <s v="2C_C42"/>
    <s v="Compañia Eléctrica Cucumacayán, S.A. de C.V."/>
  </r>
  <r>
    <x v="1"/>
    <s v="2C_C57"/>
    <s v="MW ENERGY, S.A. de C.V."/>
  </r>
  <r>
    <x v="1"/>
    <s v="2C_C63"/>
    <s v="SOLARIS S. A. DE C.V."/>
  </r>
  <r>
    <x v="1"/>
    <s v="2C_C65"/>
    <s v="Electric Power Markets, Sociedad Anónima de Capital Variable"/>
  </r>
  <r>
    <x v="1"/>
    <s v="2C_C62"/>
    <s v="ENERGIÓN DE CENTROAMÉRICA, SOCIEDAD ANÓNIMA DE CAPITAL VARIABLE"/>
  </r>
  <r>
    <x v="1"/>
    <s v="2C_C67"/>
    <s v="EIS POWER, SOCIEDAD ANÓNIMA DE CAPITAL VARIABLE"/>
  </r>
  <r>
    <x v="1"/>
    <s v="2C_C68"/>
    <s v="ENERGY BUSINESS RETAILERS EL SALVADOR, SOCIEDAD ANONIMA DE CAPITAL VARIABLE"/>
  </r>
  <r>
    <x v="2"/>
    <s v="3DENEE"/>
    <s v="EMPRESA NACIONAL DE ENERGIA ELECTRICA"/>
  </r>
  <r>
    <x v="2"/>
    <s v="3GENEE"/>
    <s v="EMPRESA NACIONAL DE ENERGIA ELECTRICA"/>
  </r>
  <r>
    <x v="3"/>
    <s v="4UCCN"/>
    <s v="COMPAÑIA CERVECERA DE NICARAGUA, S.A."/>
  </r>
  <r>
    <x v="3"/>
    <s v="4GDISNORTE"/>
    <s v="DISTRIBUIDORA DE ELECTRICIDAD DEL NORTE, S. A."/>
  </r>
  <r>
    <x v="3"/>
    <s v="4GDISSUR"/>
    <s v="DISTRIBUIDORA DE ELECTRICIDAD DEL SUR, S. A."/>
  </r>
  <r>
    <x v="3"/>
    <s v="4DENELBLUE"/>
    <s v="EMPRESA NICARAGUENSE DE ELECTRICIDAD (ENEL - BLUEFIELDS)"/>
  </r>
  <r>
    <x v="3"/>
    <s v="4DENELMULU"/>
    <s v="EMPRESA NICARAGUENSE DE ELECTRICIDAD (ENEL - MULUKUKU)"/>
  </r>
  <r>
    <x v="3"/>
    <s v="4DENELSIUN"/>
    <s v="EMPRESA NICARAGUENSE DE ELECTRICIDAD (ENEL - SIUNA)"/>
  </r>
  <r>
    <x v="3"/>
    <s v="4UAMAYO2"/>
    <s v="CONSORCIO EOLICO AMAYO FASE II, S. A."/>
  </r>
  <r>
    <x v="3"/>
    <s v="4GEEC-20"/>
    <s v="EMPRESA ENERGETICA CORINTO, LTD"/>
  </r>
  <r>
    <x v="3"/>
    <s v="4UAMAYO1"/>
    <s v="CONSORCIO EOLICO AMAYO, S. A."/>
  </r>
  <r>
    <x v="3"/>
    <s v="4UALBANISA"/>
    <s v="ALBA DE NICARAGUA, S. A."/>
  </r>
  <r>
    <x v="3"/>
    <s v="4UBPOWER"/>
    <s v="BLUE POWER &amp; ENERGY, S. A."/>
  </r>
  <r>
    <x v="3"/>
    <s v="4UEEC-20"/>
    <s v="EMPRESA ENERGETICA CORINTO, LTD"/>
  </r>
  <r>
    <x v="3"/>
    <s v="4UEOLO"/>
    <s v="EOLO DE NICARAGUA, S. A."/>
  </r>
  <r>
    <x v="3"/>
    <s v="4UGEOSA"/>
    <s v="GENERADORA ELECTRICA OCCIDENTAL, S. A."/>
  </r>
  <r>
    <x v="3"/>
    <s v="4UHEMCO"/>
    <s v="HEMCO NICARAGUA, S.A."/>
  </r>
  <r>
    <x v="3"/>
    <s v="4UMONTEROS"/>
    <s v="MONTE ROSA, S. A."/>
  </r>
  <r>
    <x v="3"/>
    <s v="4UPENSA"/>
    <s v="POLARIS ENERGY NICARAGUA, S. A"/>
  </r>
  <r>
    <x v="3"/>
    <s v="4GHPA"/>
    <s v="HIDROPANTASMA SOCIEDAD ANONIMA"/>
  </r>
  <r>
    <x v="3"/>
    <s v="4UHPA"/>
    <s v="HIDROPANTASMA SOCIEDAD ANONIMA"/>
  </r>
  <r>
    <x v="3"/>
    <s v="4GMONTEROS"/>
    <s v="MONTE ROSA, S. A."/>
  </r>
  <r>
    <x v="3"/>
    <s v="4GPENSA"/>
    <s v="POLARIS ENERGY NICARAGUA, S. A"/>
  </r>
  <r>
    <x v="3"/>
    <s v="4DDISNORTE"/>
    <s v="DISTRIBUIDORA DE ELECTRICIDAD DEL NORTE, S. A."/>
  </r>
  <r>
    <x v="3"/>
    <s v="4DDISSUR"/>
    <s v="DISTRIBUIDORA DE ELECTRICIDAD DEL SUR, S. A."/>
  </r>
  <r>
    <x v="3"/>
    <s v="4UCHDN"/>
    <s v="COMPANIA HOTELERA DE NICARAGUA, S. A."/>
  </r>
  <r>
    <x v="3"/>
    <s v="4GALBANISA"/>
    <s v="ALBA DE NICARAGUA, S. A."/>
  </r>
  <r>
    <x v="3"/>
    <s v="4UENSA"/>
    <s v="EMBOTELLADORA NACIONAL, S. A."/>
  </r>
  <r>
    <x v="3"/>
    <s v="4GAMAYO1"/>
    <s v="CONSORCIO EOLICO AMAYO, S. A."/>
  </r>
  <r>
    <x v="3"/>
    <s v="4GAMAYO2"/>
    <s v="CONSORCIO EOLICO AMAYO FASE II, S. A."/>
  </r>
  <r>
    <x v="3"/>
    <s v="4GBPOWER"/>
    <s v="BLUE POWER  &amp; ENERGY, S. A."/>
  </r>
  <r>
    <x v="3"/>
    <s v="4UHOLCIM"/>
    <s v="HOLCIM (NICARAGUA) S. A."/>
  </r>
  <r>
    <x v="3"/>
    <s v="4GEOLO"/>
    <s v="EOLO DE NICARAGUA, S. A."/>
  </r>
  <r>
    <x v="3"/>
    <s v="4GGEOSA"/>
    <s v="GENERADORA ELECTRICA OCCIDENTAL, S. A."/>
  </r>
  <r>
    <x v="3"/>
    <s v="4GHEMCO"/>
    <s v="HEMCO NICARAGUA, S.A."/>
  </r>
  <r>
    <x v="3"/>
    <s v="4UDMN"/>
    <s v="DESARROLLO MINERO DE NICARAGUA, S.A. (DESMINIC)"/>
  </r>
  <r>
    <x v="3"/>
    <s v="4UENELPHL"/>
    <s v="EMPRESA NICARAGUENSE DE ELECTRICIDAD (ENEL PHL)"/>
  </r>
  <r>
    <x v="3"/>
    <s v="4GENELPHL"/>
    <s v="EMPRESA NICARAGUENSE DE ELECTRICIDAD (ENEL PHL)"/>
  </r>
  <r>
    <x v="3"/>
    <s v="4GALBAGEN"/>
    <s v="ALBA GENERACION SOCIEDAD ANONIMA"/>
  </r>
  <r>
    <x v="3"/>
    <s v="4GSOLARIS"/>
    <s v="SOLARIS SOCIEDAD ANONIMA"/>
  </r>
  <r>
    <x v="3"/>
    <s v="4USOLARIS"/>
    <s v="SOLARIS SOCIEDAD ANONIMA"/>
  </r>
  <r>
    <x v="3"/>
    <s v="4UZFLP"/>
    <s v="ZONA FRANCA LAS PALMERAS, S. A."/>
  </r>
  <r>
    <x v="3"/>
    <s v="4GEGR"/>
    <s v="Empresa Generadora de Energía Renovable de Rivas, Sociedad Anónima (EGERSA)"/>
  </r>
  <r>
    <x v="4"/>
    <s v="5DICE"/>
    <s v="INSTITUTO COSTARRICENSE DE ELECTRICIDAD"/>
  </r>
  <r>
    <x v="4"/>
    <s v="5GICE"/>
    <s v="INSTITUTO COSTARRICENSE DE ELECTRICIDAD"/>
  </r>
  <r>
    <x v="5"/>
    <s v="6GEGEISTMO"/>
    <s v="ELECTROGENERADORA DEL ISTMO, S.A."/>
  </r>
  <r>
    <x v="5"/>
    <s v="6GEGESA"/>
    <s v="EMPRESA DE GENERACIÓN ELÉCTRICA, S.A. "/>
  </r>
  <r>
    <x v="5"/>
    <s v="6GRCHICO"/>
    <s v="Generadora Río Chico, S.A."/>
  </r>
  <r>
    <x v="5"/>
    <s v="6GSFRAN"/>
    <s v="SALTOS DEL FRANCOLI, S.A."/>
  </r>
  <r>
    <x v="5"/>
    <s v="6GIDEALPMA"/>
    <s v="Ideal Panamá, S.A."/>
  </r>
  <r>
    <x v="5"/>
    <s v="6GPERLANORT"/>
    <s v="Las Perlas Norte, S.A."/>
  </r>
  <r>
    <x v="5"/>
    <s v="6GESEPSA"/>
    <s v="Energía y Servicios de Panamá, S.A."/>
  </r>
  <r>
    <x v="5"/>
    <s v="6GFORTUNA"/>
    <s v="ENEL FORTUNA, S.A."/>
  </r>
  <r>
    <x v="5"/>
    <s v="6GHYDROPOWER"/>
    <s v="Istmus Hydropower Corporation"/>
  </r>
  <r>
    <x v="5"/>
    <s v="6GHIBERICA"/>
    <s v="HIDRO IBÉRICA, S.A."/>
  </r>
  <r>
    <x v="5"/>
    <s v="6GHPIEDRA"/>
    <s v="Hidro Piedra, S.A."/>
  </r>
  <r>
    <x v="5"/>
    <s v="6GPEDREGAL"/>
    <s v="Pedregal Power"/>
  </r>
  <r>
    <x v="5"/>
    <s v="6GGENPED"/>
    <s v="Generadora Pedregalito, S.A."/>
  </r>
  <r>
    <x v="5"/>
    <s v="6GP-ANCHO"/>
    <s v="Paso Ancho Hydro-Power, Corp."/>
  </r>
  <r>
    <x v="5"/>
    <s v="6GHBOQUERON"/>
    <s v="Hidro Boquerón, S.A."/>
  </r>
  <r>
    <x v="5"/>
    <s v="6GC-ELETA"/>
    <s v="CAFÉ DE ELETA, S.A.  "/>
  </r>
  <r>
    <x v="5"/>
    <s v="6GACP"/>
    <s v="AUTORIDAD DEL CANAL DE PANAMÁ                     "/>
  </r>
  <r>
    <x v="5"/>
    <s v="6GCELSIAALT"/>
    <s v="Alternegy, S.A."/>
  </r>
  <r>
    <x v="5"/>
    <s v="6GHIDRO"/>
    <s v="Hidro Panama S.A."/>
  </r>
  <r>
    <x v="5"/>
    <s v="6GAES"/>
    <s v="AES PANAMÁ S.R.L.                                 "/>
  </r>
  <r>
    <x v="5"/>
    <s v="6GAES-CHANG"/>
    <s v="AES CHANGUINOLA"/>
  </r>
  <r>
    <x v="5"/>
    <s v="6GALTOVALLE"/>
    <s v="GENERADORA ALTO VALLE, S.A."/>
  </r>
  <r>
    <x v="5"/>
    <s v="6GCALDERA"/>
    <s v="CALDERA ENERGY CORP."/>
  </r>
  <r>
    <x v="5"/>
    <s v="6GCELSIABLM"/>
    <s v="BAHIA LAS MINAS CORPORATION"/>
  </r>
  <r>
    <x v="5"/>
    <s v="6GCELSIABON"/>
    <s v="BONTEX, S.A. "/>
  </r>
  <r>
    <x v="5"/>
    <s v="6GPANAM"/>
    <s v="PANAM GENERATING LTD"/>
  </r>
  <r>
    <x v="5"/>
    <s v="6GGENA"/>
    <s v="GENERADORA DEL ATLÁNTICO, S.A."/>
  </r>
  <r>
    <x v="5"/>
    <s v="6GEMNADESA"/>
    <s v="Empresa Nacional de Energia, S.A."/>
  </r>
  <r>
    <x v="5"/>
    <s v="6GUEPPME1"/>
    <s v="UEP PENONOME I, S.A."/>
  </r>
  <r>
    <x v="5"/>
    <s v="6GUCETESA"/>
    <s v="EMPRESA DE TRANSMISION ELECTRICA S.A"/>
  </r>
  <r>
    <x v="5"/>
    <s v="6GSLORENZO"/>
    <s v="HIDROELÉCTRICA SAN LORENZO, S,A,"/>
  </r>
  <r>
    <x v="5"/>
    <s v="6GEISA"/>
    <s v="Electron lnvestrnent, S.A."/>
  </r>
  <r>
    <x v="5"/>
    <s v="6GHTERIBE"/>
    <s v="Hidroecológica del Teribe, S. A."/>
  </r>
  <r>
    <x v="5"/>
    <s v="6GHCAISAN"/>
    <s v="Hydro Caisán, S.A."/>
  </r>
  <r>
    <x v="5"/>
    <s v="6GPERLASUR"/>
    <s v="Las Perlas Sur, S.A"/>
  </r>
  <r>
    <x v="5"/>
    <s v="6GJINRO"/>
    <s v="JINRO CORP."/>
  </r>
  <r>
    <x v="5"/>
    <s v="6GKANAN"/>
    <s v="KANAN OVERSEAS I, INC"/>
  </r>
  <r>
    <x v="5"/>
    <s v="6GFOUNTAIN"/>
    <s v="Fountain Intertrade Corp."/>
  </r>
  <r>
    <x v="5"/>
    <s v="6GENERGYST"/>
    <s v="Energyst International BV"/>
  </r>
  <r>
    <x v="5"/>
    <s v="6GGENISA"/>
    <s v="Generadora del Istmo, S.A."/>
  </r>
  <r>
    <x v="5"/>
    <s v="6GDSOLAR10"/>
    <s v="DIVISA SOLAR 10 MW, S.A."/>
  </r>
  <r>
    <x v="5"/>
    <s v="6GPSZ1"/>
    <s v="PSZ1, S.A."/>
  </r>
  <r>
    <x v="5"/>
    <s v="6GEGPOWER"/>
    <s v="Enel Green Power Panamá, S.A."/>
  </r>
  <r>
    <x v="5"/>
    <s v="6GGSOLAR"/>
    <s v="GENERACIÓN SOLAR, S.A."/>
  </r>
  <r>
    <x v="5"/>
    <s v="6GFSOLAR2"/>
    <s v="Farallón Solar 2, S.A"/>
  </r>
  <r>
    <x v="5"/>
    <s v="6GANSA"/>
    <s v="AZUCARERA NACIONAL, S.A."/>
  </r>
  <r>
    <x v="5"/>
    <s v="6GSAZUEROVEN"/>
    <s v="Solar Azuero Venture, S. de R.L."/>
  </r>
  <r>
    <x v="5"/>
    <s v="6GSCOCLEVEN"/>
    <s v="Solar Coclé Venture S. de R.L."/>
  </r>
  <r>
    <x v="5"/>
    <s v="6GSPMAVEN"/>
    <s v="Solar Panamá Venture S. de R.L."/>
  </r>
  <r>
    <x v="5"/>
    <s v="6GUEPPME2"/>
    <s v="UEP PENONOMÉ II, S.A."/>
  </r>
  <r>
    <x v="5"/>
    <s v="6GTECNISOL4"/>
    <s v="TECNISOL IV, S.A."/>
  </r>
  <r>
    <x v="5"/>
    <s v="6GGANA"/>
    <s v="Gas Natural Atlantico, S de R.L."/>
  </r>
  <r>
    <x v="5"/>
    <s v="6GCORPISTMO"/>
    <s v="Corporación de Energía del Istmo Ltd,, S.A."/>
  </r>
  <r>
    <x v="5"/>
    <s v="6GPSOLAR2"/>
    <s v="PanamaSolar2 S. de R.L."/>
  </r>
  <r>
    <x v="5"/>
    <s v="6GTECNISOL2"/>
    <s v="TECNISOL II, S.A."/>
  </r>
  <r>
    <x v="5"/>
    <s v="6GTECNISOL3"/>
    <s v="TECNISOL III, S.A."/>
  </r>
  <r>
    <x v="5"/>
    <s v="6GTECNISOL1"/>
    <s v="TECNISOL I, S.A."/>
  </r>
  <r>
    <x v="5"/>
    <s v="6GMINERAPMA"/>
    <s v="MINERA PANAMÁ, S.A."/>
  </r>
  <r>
    <x v="5"/>
    <s v="6GCSOLAR"/>
    <s v="CONCEPTO SOLAR, S.A.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78">
  <r>
    <s v="GUATEMALA"/>
    <s v="1CCOMCOEND"/>
    <s v="COMERCIALIZADORA DE ENERGIA PARA EL DESARROLLO, S. A."/>
    <x v="0"/>
    <s v="330-2013"/>
  </r>
  <r>
    <s v="GUATEMALA"/>
    <s v="1CCOMMAYEL"/>
    <s v="MAYORISTAS DE ELECTRICIDAD, S.A."/>
    <x v="0"/>
    <s v="330-2013"/>
  </r>
  <r>
    <s v="GUATEMALA"/>
    <s v="1GGENINGMA"/>
    <s v="INGENIO MAGDALENA, S.A."/>
    <x v="0"/>
    <s v="330-2013"/>
  </r>
  <r>
    <s v="GUATEMALA"/>
    <s v="1UGUSOEGYC"/>
    <s v="ORAZUL ENERGY GUATEMALA Y CIA. S.C.A."/>
    <x v="0"/>
    <s v="GAAF-719-2017"/>
  </r>
  <r>
    <s v="GUATEMALA"/>
    <s v="1CCOMRECGE"/>
    <s v="RECURSOS GEOTERMICOS, S.A."/>
    <x v="0"/>
    <s v="412-2013"/>
  </r>
  <r>
    <s v="GUATEMALA"/>
    <s v="1GGENCONCE"/>
    <s v="Concepción, S.A."/>
    <x v="0"/>
    <s v="412-2013"/>
  </r>
  <r>
    <s v="GUATEMALA"/>
    <s v="1GGENGEELN"/>
    <s v="GENERADORA ELECTRICA DEL NORTE LTDA."/>
    <x v="0"/>
    <s v="412-2013"/>
  </r>
  <r>
    <s v="GUATEMALA"/>
    <s v="1GGENHIXAC"/>
    <s v="HIDRO XACBAL"/>
    <x v="0"/>
    <s v="412-2013"/>
  </r>
  <r>
    <s v="GUATEMALA"/>
    <s v="1GGENINVAT"/>
    <s v="INVERSIONES ATENAS, S. A."/>
    <x v="0"/>
    <s v="412-2013"/>
  </r>
  <r>
    <s v="GUATEMALA"/>
    <s v="1GGENLUFEG"/>
    <s v="LUZ Y FUERZA ELECTRICA DE GUATEMALA LTDA."/>
    <x v="1"/>
    <s v="F10-20140203"/>
  </r>
  <r>
    <s v="GUATEMALA"/>
    <s v="1GGENPANTA"/>
    <s v="Pantaleon S.A"/>
    <x v="0"/>
    <s v="412-2013"/>
  </r>
  <r>
    <s v="GUATEMALA"/>
    <s v="1CCOMBRENC"/>
    <s v="BROKER ENERGY COMPANY, S.A."/>
    <x v="0"/>
    <s v="441-2013"/>
  </r>
  <r>
    <s v="GUATEMALA"/>
    <s v="1CCOMCOELC"/>
    <s v="COMERCIALIZADORA DE ELECTRICIDAD CENTROAMERICANA, S.A."/>
    <x v="0"/>
    <s v="441-2013"/>
  </r>
  <r>
    <s v="GUATEMALA"/>
    <s v="1CCOMCOELG"/>
    <s v="COMERCIALIZADORA ELECTRICA DE GUATEMALA, S.A."/>
    <x v="0"/>
    <s v="441-2013"/>
  </r>
  <r>
    <s v="GUATEMALA"/>
    <s v="1CCOMCOELP"/>
    <s v="COMERCIALIZADORA ELECTRICA DEL PACIFICO, S. A."/>
    <x v="0"/>
    <s v="441-2013"/>
  </r>
  <r>
    <s v="GUATEMALA"/>
    <s v="1CCOMIONEN"/>
    <s v="ION ENERGY, S.A."/>
    <x v="2"/>
    <s v="F10-20150330"/>
  </r>
  <r>
    <s v="GUATEMALA"/>
    <s v="1DDISDISEL"/>
    <s v="DISTRIBUIDORA DE ELECTRICIDAD DE ORIENTE, S.A."/>
    <x v="0"/>
    <s v="GAAF-719-2017"/>
  </r>
  <r>
    <s v="GUATEMALA"/>
    <s v="1DDISEMPEL"/>
    <s v="EMPRESA ELECTRICA DE GUATEMALA, S. A."/>
    <x v="0"/>
    <s v="GAAF-719-2017"/>
  </r>
  <r>
    <s v="GUATEMALA"/>
    <s v="1GGENCOELL"/>
    <s v="COMPAÑIA ELECTRICA LA LIBERTAD, S. A."/>
    <x v="0"/>
    <s v="441-2013"/>
  </r>
  <r>
    <s v="GUATEMALA"/>
    <s v="1GGENELEGE"/>
    <s v="ELECTRO GENERACION, S. A."/>
    <x v="0"/>
    <s v="441-2013"/>
  </r>
  <r>
    <s v="GUATEMALA"/>
    <s v="1GGENENSAJ"/>
    <s v="ENERGIAS SAN JOSE, S.A."/>
    <x v="0"/>
    <s v="F10-20131213"/>
  </r>
  <r>
    <s v="GUATEMALA"/>
    <s v="1GGENGENES"/>
    <s v="GENERADORA DEL ESTE, S. A."/>
    <x v="0"/>
    <s v="441-2013"/>
  </r>
  <r>
    <s v="GUATEMALA"/>
    <s v="1GGENGENMO"/>
    <s v="GENERADORA MONTECRISTO, S.A."/>
    <x v="1"/>
    <s v="599-2014"/>
  </r>
  <r>
    <s v="GUATEMALA"/>
    <s v="1GGENRNACE"/>
    <s v="RENACE, S. A."/>
    <x v="1"/>
    <s v="F10-20140310"/>
  </r>
  <r>
    <s v="GUATEMALA"/>
    <s v="1UGUSCARPR"/>
    <s v="CARNES PROCESADAS, S. A."/>
    <x v="0"/>
    <s v="441-2013"/>
  </r>
  <r>
    <s v="GUATEMALA"/>
    <s v="1UGUSEPSTC"/>
    <s v="EMPRESA PORTUARIA NACIONAL SANTO TOMAS DE CASTILLA"/>
    <x v="0"/>
    <s v="441-2013"/>
  </r>
  <r>
    <s v="GUATEMALA"/>
    <s v="1UGUSFRG01"/>
    <s v="FRIGORIFICOS DE GUATEMALA, S. A. (GUSFGRUI0000003)"/>
    <x v="0"/>
    <s v="441-2013"/>
  </r>
  <r>
    <s v="GUATEMALA"/>
    <s v="1UGUSFRG09"/>
    <s v="FRIGORIFICOS DE GUATEMALA, S. A. (GUSFGRUI0000010)"/>
    <x v="0"/>
    <s v="441-2013"/>
  </r>
  <r>
    <s v="GUATEMALA"/>
    <s v="1UGUSGALRE"/>
    <s v="GALERIAS REFORMA, S. A."/>
    <x v="0"/>
    <s v="441-2013"/>
  </r>
  <r>
    <s v="GUATEMALA"/>
    <s v="1UGUSIRTRA"/>
    <s v="INSTITUTO DE RECREACION DE LOS TRABAJADORES (GUSIRTNE0000001)"/>
    <x v="0"/>
    <s v="441-2013"/>
  </r>
  <r>
    <s v="GUATEMALA"/>
    <s v="1UGUSRAEMI"/>
    <s v="RAFIAS Y EMPAQUES DEL ISTMO, S. A."/>
    <x v="0"/>
    <s v="441-2013"/>
  </r>
  <r>
    <s v="GUATEMALA"/>
    <s v="1UGUSTIWSG"/>
    <s v="TELEFONICA INTERNATIONAL WHOLESALE SERVICES GUATEMALA, S. A."/>
    <x v="0"/>
    <s v="441-2013"/>
  </r>
  <r>
    <s v="GUATEMALA"/>
    <s v="1GGENEMGEE"/>
    <s v="EMPRESA DE GENERACION DE ENERGIA ELECTRICA DEL INDE"/>
    <x v="1"/>
    <s v="398-2014"/>
  </r>
  <r>
    <s v="GUATEMALA"/>
    <s v="1GGENHDRON"/>
    <s v="HIDRONORTE, S.A."/>
    <x v="1"/>
    <s v="630-2014"/>
  </r>
  <r>
    <s v="GUATEMALA"/>
    <s v="1GGENINGTU"/>
    <s v="INGENIO TULULA, S.A."/>
    <x v="3"/>
    <s v="770-2016"/>
  </r>
  <r>
    <s v="GUATEMALA"/>
    <s v="1GGENOEGYC"/>
    <s v="ORAZUL ENERGY GUATEMALA Y CIA. S.C.A."/>
    <x v="0"/>
    <s v="F10-20170531"/>
  </r>
  <r>
    <s v="GUATEMALA"/>
    <s v="1GGENTECNO"/>
    <s v="TECNOGUAT, S. A."/>
    <x v="0"/>
    <s v="412-2013"/>
  </r>
  <r>
    <s v="GUATEMALA"/>
    <s v="1CCOMCOGUE"/>
    <s v="COMERCIALIZADORA GUATEMALTECA MAYORISTA DE ELECTRICIDAD S.A."/>
    <x v="0"/>
    <s v="491-2013"/>
  </r>
  <r>
    <s v="GUATEMALA"/>
    <s v="1CCOMSOLGU"/>
    <s v="SOLARIS GUATEMALA, S. A."/>
    <x v="0"/>
    <s v="491-2013"/>
  </r>
  <r>
    <s v="GUATEMALA"/>
    <s v="1GGENGEELC"/>
    <s v="GENERADORA ELECTRICA CENTRAL, S. A."/>
    <x v="0"/>
    <s v="491-2013"/>
  </r>
  <r>
    <s v="GUATEMALA"/>
    <s v="1UGUSAGJIC"/>
    <s v="AGENCIAS J. I. COHEN"/>
    <x v="0"/>
    <s v="491-2013"/>
  </r>
  <r>
    <s v="GUATEMALA"/>
    <s v="1UGUSALISL"/>
    <s v="ALIMENTOS INDUSTRIALES SANTA LUCIA, S. A."/>
    <x v="0"/>
    <s v="491-2013"/>
  </r>
  <r>
    <s v="GUATEMALA"/>
    <s v="1UGUSCPEOE"/>
    <s v="PUMA ENERGY GUATEMALA, S. A."/>
    <x v="0"/>
    <s v="491-2013"/>
  </r>
  <r>
    <s v="GUATEMALA"/>
    <s v="1UGUSFRG07"/>
    <s v="FRIGORIFICOS DE GUATEMALA, S. A. (GUSFGRUI0000008)"/>
    <x v="0"/>
    <s v="491-2013"/>
  </r>
  <r>
    <s v="GUATEMALA"/>
    <s v="1UGUSGAMTE"/>
    <s v="GAMA TEXTIL, S. A."/>
    <x v="0"/>
    <s v="491-2013"/>
  </r>
  <r>
    <s v="GUATEMALA"/>
    <s v="1UGUSGUAMO"/>
    <s v="GUATEMALA DE MOLDEADOS, S. A."/>
    <x v="0"/>
    <s v="491-2013"/>
  </r>
  <r>
    <s v="GUATEMALA"/>
    <s v="1GGDRGEVEL"/>
    <s v="GENERADORA ELÉCTRICA LAS VICTORIAS, S.A."/>
    <x v="0"/>
    <s v="579-2013"/>
  </r>
  <r>
    <s v="GUATEMALA"/>
    <s v="1GGENBIOEN"/>
    <s v="BIOMASS ENERGY, S.A."/>
    <x v="0"/>
    <s v="579-2013"/>
  </r>
  <r>
    <s v="GUATEMALA"/>
    <s v="1GGENGRGEO"/>
    <s v="GRUPO GENERADOR DE ORIENTE, S.A."/>
    <x v="0"/>
    <s v="579-2013"/>
  </r>
  <r>
    <s v="GUATEMALA"/>
    <s v="1GGENINGUN"/>
    <s v="INGENIO LA UNION, S.A."/>
    <x v="0"/>
    <s v="579-2013"/>
  </r>
  <r>
    <s v="GUATEMALA"/>
    <s v="1CCOMMERGU"/>
    <s v="MERELEC GUATEMALA, S.A."/>
    <x v="0"/>
    <s v="622-2013"/>
  </r>
  <r>
    <s v="GUATEMALA"/>
    <s v="1CCOMCDECA"/>
    <s v="COMERCIALIZADORA DUKE ENERGY DE CENTRO AMERICA, LTDA."/>
    <x v="0"/>
    <s v="758-2013"/>
  </r>
  <r>
    <s v="GUATEMALA"/>
    <s v="1GGDRCOMAP"/>
    <s v="COMPRA DE MATERIAS PRIMAS, S. A."/>
    <x v="0"/>
    <s v="758-2013"/>
  </r>
  <r>
    <s v="GUATEMALA"/>
    <s v="1GGDRCORAL"/>
    <s v="CORALITO, S. A."/>
    <x v="0"/>
    <s v="758-2013"/>
  </r>
  <r>
    <s v="GUATEMALA"/>
    <s v="1GGDRGEENP"/>
    <s v="GENERADORA DE ENERGIA EL PRADO S. A."/>
    <x v="0"/>
    <s v="758-2013"/>
  </r>
  <r>
    <s v="GUATEMALA"/>
    <s v="1GGDRSERGE"/>
    <s v="SERVICIOS EN GENERACION, S. A."/>
    <x v="0"/>
    <s v="758-2013"/>
  </r>
  <r>
    <s v="GUATEMALA"/>
    <s v="1GGDRREGEN"/>
    <s v="REGIONAL ENERGÉTICA, S.A."/>
    <x v="0"/>
    <s v="775-2013"/>
  </r>
  <r>
    <s v="GUATEMALA"/>
    <s v="1CCOMCOMIN"/>
    <s v="COMERCIA INTERNACIONAL, S.A."/>
    <x v="0"/>
    <s v="809-2013"/>
  </r>
  <r>
    <s v="GUATEMALA"/>
    <s v="1UGUSACUAM"/>
    <s v="ACUAMAYA, S. A."/>
    <x v="0"/>
    <s v="491-2013"/>
  </r>
  <r>
    <s v="GUATEMALA"/>
    <s v="1CCOMCECEE"/>
    <s v="CENTRAL COMERCIALIZADORA DE ENERGIA ELECTRICA, S.A."/>
    <x v="0"/>
    <s v="330-2013"/>
  </r>
  <r>
    <s v="GUATEMALA"/>
    <s v="1CCOMCOMCO"/>
    <s v="COMERCIALIZADORA COMERTITLAN, S. A."/>
    <x v="0"/>
    <s v="412-2013"/>
  </r>
  <r>
    <s v="GUATEMALA"/>
    <s v="1CCOMCOMEL"/>
    <s v="COMERCIALIZADORA ELECTRONOVA, S.A."/>
    <x v="0"/>
    <s v="330-2013"/>
  </r>
  <r>
    <s v="GUATEMALA"/>
    <s v="1CCOMECONO"/>
    <s v="ECONOENERGÍA, S. A."/>
    <x v="0"/>
    <s v="412-2013"/>
  </r>
  <r>
    <s v="GUATEMALA"/>
    <s v="1CCOMPOLIW"/>
    <s v="POLIWATT LIMITADA"/>
    <x v="0"/>
    <s v="412-2013"/>
  </r>
  <r>
    <s v="GUATEMALA"/>
    <s v="1DDISDIELO"/>
    <s v="DISTRIBUIDORA DE ELECTRICIDAD DE OCCIDENTE, S.A."/>
    <x v="0"/>
    <s v="GAAF-719-2017"/>
  </r>
  <r>
    <s v="GUATEMALA"/>
    <s v="1GGDRHIDSD"/>
    <s v="HIDROPOWER SDMM, S. A."/>
    <x v="0"/>
    <s v="441-2013"/>
  </r>
  <r>
    <s v="GUATEMALA"/>
    <s v="1GGENCOEGE"/>
    <s v="COENESA GENERACION, S. A."/>
    <x v="0"/>
    <s v="330-2013"/>
  </r>
  <r>
    <s v="GUATEMALA"/>
    <s v="1GGENESIES"/>
    <s v="ESI, S.A."/>
    <x v="0"/>
    <s v="758-2013"/>
  </r>
  <r>
    <s v="GUATEMALA"/>
    <s v="1GGENINGSD"/>
    <s v="SAN DIEGO, S. A."/>
    <x v="0"/>
    <s v="330-2013"/>
  </r>
  <r>
    <s v="GUATEMALA"/>
    <s v="1GGENPUQPL"/>
    <s v="PUERTO QUETZAL POWER LLC"/>
    <x v="0"/>
    <s v="441-2013"/>
  </r>
  <r>
    <s v="GUATEMALA"/>
    <s v="1UGUSFRG11"/>
    <s v="FRIGORIFICOS DE GUATEMALA, S. A. (GUSFGRUI0000014)"/>
    <x v="0"/>
    <s v="441-2013"/>
  </r>
  <r>
    <s v="GUATEMALA"/>
    <s v="1GGDRIXTAL"/>
    <s v="IXTAL, S.A."/>
    <x v="0"/>
    <s v="907-2013"/>
  </r>
  <r>
    <s v="GUATEMALA"/>
    <s v="1GGENCAISA"/>
    <s v="COMPAÑIA AGRICOLA INDUSTRIAL SANTA ANA, S. A."/>
    <x v="0"/>
    <s v="907-2013"/>
  </r>
  <r>
    <s v="GUATEMALA"/>
    <s v="1UGUSINMRO"/>
    <s v="INMOBILIARIA LA ROCA, S.A."/>
    <x v="0"/>
    <s v="907-2013"/>
  </r>
  <r>
    <s v="GUATEMALA"/>
    <s v="1GGENHIVIA"/>
    <s v="VISION DE AGUILA, S.A."/>
    <x v="1"/>
    <s v="138-2014"/>
  </r>
  <r>
    <s v="GUATEMALA"/>
    <s v="1GGENCEAIG"/>
    <s v="CENTRAL AGRO INDUSTRIAL GUATEMALTECA, S. A."/>
    <x v="1"/>
    <s v="437-2014"/>
  </r>
  <r>
    <s v="GUATEMALA"/>
    <s v="1GGENGENOC"/>
    <s v="GENERADORA DE OCCIDENTE LTDA."/>
    <x v="1"/>
    <s v="599-2014"/>
  </r>
  <r>
    <s v="GUATEMALA"/>
    <s v="1GGENRENGU"/>
    <s v="RENOVABLES DE GUATEMALA, S.A."/>
    <x v="1"/>
    <s v="599-2014"/>
  </r>
  <r>
    <s v="GUATEMALA"/>
    <s v="1CCOMEMCEE"/>
    <s v="EMPRESA DE COMERCIALIZACION DE ENERGIA ELECTRICA DEL INDE"/>
    <x v="1"/>
    <s v="630-2014"/>
  </r>
  <r>
    <s v="GUATEMALA"/>
    <s v="1GGDRSIBOS"/>
    <s v="SIBO, S.A."/>
    <x v="1"/>
    <s v="630-2014"/>
  </r>
  <r>
    <s v="GUATEMALA"/>
    <s v="1UGUSEMGEE"/>
    <s v="INSTITUTO NACIONAL DE ELECTRIFICACION (EDIFICIO INDE)"/>
    <x v="1"/>
    <s v="884-2014"/>
  </r>
  <r>
    <s v="GUATEMALA"/>
    <s v="1GGENCEGSL"/>
    <s v="CENTRAL GENERADORA SANTA LUCIA, S.A."/>
    <x v="1"/>
    <s v="1068-2014"/>
  </r>
  <r>
    <s v="GUATEMALA"/>
    <s v="1GGENALENR"/>
    <s v="ALTERNATIVA DE ENERGIA RENOVABLE, S.A."/>
    <x v="2"/>
    <s v="156-2015"/>
  </r>
  <r>
    <s v="GUATEMALA"/>
    <s v="1GGDRGEELP"/>
    <s v="GENERADORA ELECTRICA LA PAZ, S.A."/>
    <x v="0"/>
    <s v="333-2015"/>
  </r>
  <r>
    <s v="GUATEMALA"/>
    <s v="1GGDRPRSOG"/>
    <s v="PROYECTOS SOSTENIBLES DE GUATEMALA, S.A."/>
    <x v="0"/>
    <s v="333-2015"/>
  </r>
  <r>
    <s v="GUATEMALA"/>
    <s v="1GGDRPUNCI"/>
    <s v="PUNTA DEL CIELO, S.A."/>
    <x v="0"/>
    <s v="333-2015"/>
  </r>
  <r>
    <s v="GUATEMALA"/>
    <s v="1GGENESAES"/>
    <s v="EOLICO SAN ANTONIO EL SITIO, S.A."/>
    <x v="2"/>
    <s v="356-2015"/>
  </r>
  <r>
    <s v="GUATEMALA"/>
    <s v="1GGENJAEGL"/>
    <s v="JAGUAR ENERGY GUATEMALA LLC."/>
    <x v="2"/>
    <s v="584-2015"/>
  </r>
  <r>
    <s v="GUATEMALA"/>
    <s v="1GGDRHIDSM"/>
    <s v="HIDROELECTRICA SAMUC, S. A"/>
    <x v="2"/>
    <s v="588-2015"/>
  </r>
  <r>
    <s v="GUATEMALA"/>
    <s v="1GGDROSCAN"/>
    <s v="OSCANA. S. A."/>
    <x v="2"/>
    <s v="588-2015"/>
  </r>
  <r>
    <s v="GUATEMALA"/>
    <s v="1UGUSDISGL"/>
    <s v="DISTRIBUCIONES GLOBALES, S. A."/>
    <x v="2"/>
    <s v="588-2015"/>
  </r>
  <r>
    <s v="GUATEMALA"/>
    <s v="1UGUSIMGNO"/>
    <s v="INDUSTRIA DE MODAS GOORYONG, S. A."/>
    <x v="2"/>
    <s v="588-2015"/>
  </r>
  <r>
    <s v="GUATEMALA"/>
    <s v="1UGUSSCCNF"/>
    <s v="ASOCIACION NACIONAL DEL CAFE"/>
    <x v="2"/>
    <s v="588-2015"/>
  </r>
  <r>
    <s v="GUATEMALA"/>
    <s v="1CCOMCUCOE"/>
    <s v="CUESTAMORAS COMERCIALIZADORA ELÉCTRICA, S.A."/>
    <x v="2"/>
    <s v="785-2015"/>
  </r>
  <r>
    <s v="GUATEMALA"/>
    <s v="1GGDRINDBI"/>
    <s v="INDUSTRIAS DE BIOGAS. S. A."/>
    <x v="2"/>
    <s v="809-2015"/>
  </r>
  <r>
    <s v="GUATEMALA"/>
    <s v="1GGENENDEC"/>
    <s v="ENERGÍA DEL CARIBE, S. A."/>
    <x v="3"/>
    <s v="535-2016"/>
  </r>
  <r>
    <s v="GUATEMALA"/>
    <s v="1GGENENDEO"/>
    <s v="ENERGIAS DEL OCOSITO, S.A."/>
    <x v="3"/>
    <s v="659-2016"/>
  </r>
  <r>
    <s v="GUATEMALA"/>
    <s v="1GGENGENEP"/>
    <s v="GENEPAL, S. A."/>
    <x v="3"/>
    <s v="659-2016"/>
  </r>
  <r>
    <s v="GUATEMALA"/>
    <s v="1CCOMCOELU"/>
    <s v="COMERCIALIZADORA ELECTRICA LA UNION, SOCIEDAD ANONIMA"/>
    <x v="4"/>
    <s v="592-2017"/>
  </r>
  <r>
    <s v="GUATEMALA"/>
    <s v="1CCOMCCELC"/>
    <s v="COMERCIALIZADORA CENTROAMERICANA DE ENERGÍA LA CEIBA, S. A."/>
    <x v="4"/>
    <s v="154-2017"/>
  </r>
  <r>
    <s v="GUATEMALA"/>
    <s v="1GGENINPAG"/>
    <s v="INGENIO PALO GORDO, S.A."/>
    <x v="4"/>
    <s v="725-2017"/>
  </r>
  <r>
    <s v="GUATEMALA"/>
    <s v="1GGENOXECO"/>
    <s v="OXEC,S. A."/>
    <x v="0"/>
    <s v="826-2013"/>
  </r>
  <r>
    <s v="GUATEMALA"/>
    <s v="1GGDRXOLPR"/>
    <s v="XOLHUITZ PROVIDENCIA, S.A."/>
    <x v="4"/>
    <s v="841-2017"/>
  </r>
  <r>
    <s v="GUATEMALA"/>
    <s v="1GGENHIDRA"/>
    <s v="HIDROELECTRICA RAAXHA, S. A."/>
    <x v="4"/>
    <s v="1017-2017"/>
  </r>
  <r>
    <s v="GUATEMALA"/>
    <s v="1CCOMINVNA"/>
    <s v="Inversiones Nacimiento Sociedad Anónima"/>
    <x v="5"/>
    <s v="228-2018"/>
  </r>
  <r>
    <s v="GUATEMALA"/>
    <s v="1GGENHIDCA"/>
    <s v="HIDROELECTRICA CANDELARIA S.A."/>
    <x v="6"/>
    <s v="050-2019"/>
  </r>
  <r>
    <s v="GUATEMALA"/>
    <s v="1CCOMCOESD"/>
    <s v="COMERCIALIZADORA DE ENERGIA SAN DIEGO, S. A."/>
    <x v="6"/>
    <s v="137-2019"/>
  </r>
  <r>
    <s v="GUATEMALA"/>
    <s v="1GGENENLIG"/>
    <s v="ENERGIA LIMPIA DE GUATEMALA, S. A."/>
    <x v="6"/>
    <s v="224-2019"/>
  </r>
  <r>
    <s v="GUATEMALA"/>
    <s v="1GGENTERMI"/>
    <s v="TÉRMICA, S. A."/>
    <x v="6"/>
    <s v="281-2019"/>
  </r>
  <r>
    <s v="ELSALVADOR"/>
    <s v="2C_C32"/>
    <s v="COMERCIALIZADORA ELECTRONOVA S.A DE C.V"/>
    <x v="0"/>
    <s v="419-2013"/>
  </r>
  <r>
    <s v="ELSALVADOR"/>
    <s v="2C_C08"/>
    <s v="Mercados Eléctricos de Centroamérica, S.A. de C.V."/>
    <x v="0"/>
    <s v="419-2013"/>
  </r>
  <r>
    <s v="ELSALVADOR"/>
    <s v="2G_G02"/>
    <s v="NEJAPA POWER COMPANY, S.A"/>
    <x v="0"/>
    <s v="419-2013"/>
  </r>
  <r>
    <s v="ELSALVADOR"/>
    <s v="2C_C06"/>
    <s v="SERVICIOS DE VALOR AGREGADO, LIMITADA"/>
    <x v="0"/>
    <s v="440-2013"/>
  </r>
  <r>
    <s v="ELSALVADOR"/>
    <s v="2C_C07"/>
    <s v="COMPAÑÍA DE ENERGIA DE CENTROAMERICA, S.A.de C.V."/>
    <x v="0"/>
    <s v="440-2013"/>
  </r>
  <r>
    <s v="ELSALVADOR"/>
    <s v="2C_C03"/>
    <s v="EXCELERGY, S.A. DE C.V."/>
    <x v="0"/>
    <s v="440-2013"/>
  </r>
  <r>
    <s v="ELSALVADOR"/>
    <s v="2C_C17"/>
    <s v="Inversiones Energéticas, S.A. de C.V."/>
    <x v="0"/>
    <s v="440-2013"/>
  </r>
  <r>
    <s v="ELSALVADOR"/>
    <s v="2C_C27"/>
    <s v="COMERCIO DE ENERGIA REGIONAL, S.A. DE C.V."/>
    <x v="0"/>
    <s v="440-2013"/>
  </r>
  <r>
    <s v="ELSALVADOR"/>
    <s v="2C_C31"/>
    <s v="Energía y Servicios del Istmo Centroamericano S.A. de C.V."/>
    <x v="0"/>
    <s v="440-2013"/>
  </r>
  <r>
    <s v="ELSALVADOR"/>
    <s v="2C_C12"/>
    <s v="Orazul Energy Comercializadora de El Salvador, S.A. de C.V."/>
    <x v="0"/>
    <s v="440-2013"/>
  </r>
  <r>
    <s v="ELSALVADOR"/>
    <s v="2C_C34"/>
    <s v="ENERGIA, DESARROLLO Y CONSULTORIA, S.A. DE C.V."/>
    <x v="0"/>
    <s v="440-2013"/>
  </r>
  <r>
    <s v="ELSALVADOR"/>
    <s v="2G_G05"/>
    <s v="LaGEO, S.A. de C.V."/>
    <x v="0"/>
    <s v="440-2013"/>
  </r>
  <r>
    <s v="ELSALVADOR"/>
    <s v="2G_UT"/>
    <s v="Unidad de Transacciones S.A. de C.V."/>
    <x v="0"/>
    <s v="451-2013 // 505-2013"/>
  </r>
  <r>
    <s v="ELSALVADOR"/>
    <s v="2D_UT"/>
    <s v="UNIDAD DE TRANSACCIONES"/>
    <x v="0"/>
    <s v="451-2013 // 505-2013"/>
  </r>
  <r>
    <s v="ELSALVADOR"/>
    <s v="2D_D06"/>
    <s v="B&amp;D SERVICIOS TECNICOS, S.A. DE C.V."/>
    <x v="3"/>
    <s v="538-2016"/>
  </r>
  <r>
    <s v="ELSALVADOR"/>
    <s v="2D_D04"/>
    <s v="EEO, S.A. DE C.V."/>
    <x v="0"/>
    <s v="479-2013"/>
  </r>
  <r>
    <s v="ELSALVADOR"/>
    <s v="2D_D03"/>
    <s v="AES CLESA Y CIA., S. EN C. DE C.V."/>
    <x v="0"/>
    <s v="479-2013"/>
  </r>
  <r>
    <s v="ELSALVADOR"/>
    <s v="2D_D01"/>
    <s v="COMPAÑÍA DE ALUMBRADO ELECTRICO DE SAN SALVADOR, S.A. DE C.V."/>
    <x v="0"/>
    <s v="479-2013"/>
  </r>
  <r>
    <s v="ELSALVADOR"/>
    <s v="2D_D05"/>
    <s v="DISTRIBUIDORA ELECTRICA DE USULUTAN, S.A DE C.V."/>
    <x v="0"/>
    <s v="479-2013"/>
  </r>
  <r>
    <s v="ELSALVADOR"/>
    <s v="2C_C11"/>
    <s v="ORIGEM, SOCIEDAD ANONIMA DE CAPITAL VARIABLE."/>
    <x v="0"/>
    <s v="004-2013"/>
  </r>
  <r>
    <s v="ELSALVADOR"/>
    <s v="2C_C15"/>
    <s v="ABRUZZO, S.A. DE C.V."/>
    <x v="0"/>
    <s v="004-2013"/>
  </r>
  <r>
    <s v="ELSALVADOR"/>
    <s v="2D_D02"/>
    <s v="DISTRIBUIDORA DE ELECTRICIDAD DEL SUR, SOCIEDAD ANONIMA DE CAPITAL VARIABLE"/>
    <x v="0"/>
    <s v="004-2013"/>
  </r>
  <r>
    <s v="ELSALVADOR"/>
    <s v="2C_C33"/>
    <s v="Comercializadora San Diego, S.A. de C.V."/>
    <x v="0"/>
    <s v="521-2013"/>
  </r>
  <r>
    <s v="ELSALVADOR"/>
    <s v="2C_C35"/>
    <s v="Comercia Internacional de El Salvador, S.A. de C.V."/>
    <x v="0"/>
    <s v="521-2013"/>
  </r>
  <r>
    <s v="ELSALVADOR"/>
    <s v="2G_C14"/>
    <s v="TEXTUFIL, S.A. de C.V."/>
    <x v="0"/>
    <s v="842-2013"/>
  </r>
  <r>
    <s v="ELSALVADOR"/>
    <s v="2D_D07"/>
    <s v="EMPRESA DISTRIBUIDORA ELECTRICA SALVADOREÑA, S.A. DE C.V."/>
    <x v="0"/>
    <s v="919-2013"/>
  </r>
  <r>
    <s v="ELSALVADOR"/>
    <s v="2C_C05"/>
    <s v="LaGEO, S.A. de C.V."/>
    <x v="0"/>
    <s v="969-2013"/>
  </r>
  <r>
    <s v="ELSALVADOR"/>
    <s v="2U_U05"/>
    <s v="HANESBRANDS EL SALVADOR, LTDA. DE C.V."/>
    <x v="0"/>
    <s v="1016-2013"/>
  </r>
  <r>
    <s v="ELSALVADOR"/>
    <s v="2G_C18"/>
    <s v="ENERGIA BOREALIS, SOCIEDAD ANONIMA DE CAPITAL VARIABLE"/>
    <x v="1"/>
    <s v="057-2014"/>
  </r>
  <r>
    <s v="ELSALVADOR"/>
    <s v="2G_C20"/>
    <s v="HILCASA ENERGY, S.A. DE C.V."/>
    <x v="0"/>
    <s v="103-2013"/>
  </r>
  <r>
    <s v="ELSALVADOR"/>
    <s v="2G_G10"/>
    <s v="Termopuerto S.A. de C.V."/>
    <x v="0"/>
    <s v="103-2013"/>
  </r>
  <r>
    <s v="ELSALVADOR"/>
    <s v="2C_C16"/>
    <s v="EMPRESA DISTRIBUIDORA ELECTRICA SALVADOREÑA, S.A. DE C.V."/>
    <x v="1"/>
    <s v="185-2014"/>
  </r>
  <r>
    <s v="ELSALVADOR"/>
    <s v="2C_C36"/>
    <s v="INFOTEKNE, S.A. DE C.V."/>
    <x v="0"/>
    <s v="556-2013"/>
  </r>
  <r>
    <s v="ELSALVADOR"/>
    <s v="2C_C37"/>
    <s v="GENERA DE EL SALVADOR, S.A. DE C.V."/>
    <x v="1"/>
    <s v="722-2014"/>
  </r>
  <r>
    <s v="ELSALVADOR"/>
    <s v="2C_C04"/>
    <s v="COMISION EJECUTIVA HIDROELECTRICA DEL RIO LEMPA"/>
    <x v="1"/>
    <s v="814-2014"/>
  </r>
  <r>
    <s v="ELSALVADOR"/>
    <s v="2C_C13"/>
    <s v="LYNX S.A. DE C.V."/>
    <x v="1"/>
    <s v="821-2014"/>
  </r>
  <r>
    <s v="ELSALVADOR"/>
    <s v="2C_C38"/>
    <s v="Comercializadora Electrica del Este, S.A de C.V."/>
    <x v="1"/>
    <s v="872-2014"/>
  </r>
  <r>
    <s v="ELSALVADOR"/>
    <s v="2C_C39"/>
    <s v="ALAS DORADAS, S.A. DE C.V."/>
    <x v="1"/>
    <s v="1021-2014"/>
  </r>
  <r>
    <s v="ELSALVADOR"/>
    <s v="2C_C40"/>
    <s v="PACIFIC ENERGY, SOCIEDAD ANONIMA DE CAPITAL VARIABLE"/>
    <x v="1"/>
    <s v="1093-2014"/>
  </r>
  <r>
    <s v="ELSALVADOR"/>
    <s v="2C_C43"/>
    <s v="Helados Rio Soto, S.A. de C.V."/>
    <x v="2"/>
    <s v="607-2015"/>
  </r>
  <r>
    <s v="ELSALVADOR"/>
    <s v="2C_C44"/>
    <s v="MAGDALENA ENERGY, S.A. DE C.V."/>
    <x v="2"/>
    <s v="973-2015"/>
  </r>
  <r>
    <s v="ELSALVADOR"/>
    <s v="2G_C29"/>
    <s v="Ingenio Chaparrastique S.A. de C.V."/>
    <x v="3"/>
    <s v="257-2016"/>
  </r>
  <r>
    <s v="ELSALVADOR"/>
    <s v="2C_C45"/>
    <s v="INVERSIONES EN TRANSMISIÓN Y ENERGÍA CENTROAMERICANA, S.A. DE C.V."/>
    <x v="3"/>
    <s v="257-2016"/>
  </r>
  <r>
    <s v="ELSALVADOR"/>
    <s v="2G_G07"/>
    <s v="Compañia Azucarera Salvadoreña S.A. de C.V."/>
    <x v="3"/>
    <s v="257-2016"/>
  </r>
  <r>
    <s v="ELSALVADOR"/>
    <s v="2C_C41"/>
    <s v="SOCIETE D'ENERGIE DU SALVADOR, SOCIEDAD ANONIMA DE CAPITAL VARIABLE"/>
    <x v="3"/>
    <s v="317-2016"/>
  </r>
  <r>
    <s v="ELSALVADOR"/>
    <s v="2C_C46"/>
    <s v="Termopuerto, S.A de C.V"/>
    <x v="3"/>
    <s v="401-2016"/>
  </r>
  <r>
    <s v="ELSALVADOR"/>
    <s v="2C_C48"/>
    <s v="ASESORIA Y GESTION TECNICA INTEGRAL S.A. DE C.V."/>
    <x v="3"/>
    <s v="451-2016"/>
  </r>
  <r>
    <s v="ELSALVADOR"/>
    <s v="2C_C49"/>
    <s v="SOLUCIONES ENERGETICAS INTEGRADAS, S.A. DE C.V."/>
    <x v="3"/>
    <s v="686-2016"/>
  </r>
  <r>
    <s v="ELSALVADOR"/>
    <s v="2C_C50"/>
    <s v="ANTARES ENERGIA S.A. DE C.V."/>
    <x v="3"/>
    <s v="726-2016"/>
  </r>
  <r>
    <s v="ELSALVADOR"/>
    <s v="2C_C51"/>
    <s v="Cuestamoras Comercializadora Eléctrica de El Salvador, S.A. de C.V."/>
    <x v="3"/>
    <s v="788-2016"/>
  </r>
  <r>
    <s v="ELSALVADOR"/>
    <s v="2G_C24"/>
    <s v="INGENIO LA CABAÑA, SOCIEDAD ANONIMA DE CAPITAL VARIABLE"/>
    <x v="0"/>
    <s v="093-2013"/>
  </r>
  <r>
    <s v="ELSALVADOR"/>
    <s v="2C_C52"/>
    <s v="EON ENERGY, S.A. DE C.V."/>
    <x v="4"/>
    <s v="141-2017"/>
  </r>
  <r>
    <s v="ELSALVADOR"/>
    <s v="2C_C47"/>
    <s v="Distribuidora y Comercializadora de Energía Eléctrica de El Salvador, S.A de C.V"/>
    <x v="4"/>
    <s v="162-2017"/>
  </r>
  <r>
    <s v="ELSALVADOR"/>
    <s v="2C_C53"/>
    <s v="MAYORISTAS DE ELECTRICIDAD, S.A. DE C.V."/>
    <x v="4"/>
    <s v="810-2017"/>
  </r>
  <r>
    <s v="ELSALVADOR"/>
    <s v="2C_C54"/>
    <s v="SETICO CONSULTORES OUTSOURCING S.A. DE C.V."/>
    <x v="4"/>
    <s v="827-2017"/>
  </r>
  <r>
    <s v="ELSALVADOR"/>
    <s v="2C_C55"/>
    <s v="INTELLERGY S.A. DE C.V."/>
    <x v="4"/>
    <s v="752-2017"/>
  </r>
  <r>
    <s v="ELSALVADOR"/>
    <s v="2C_C56"/>
    <s v="ENERGÍA DEL ISTMO, S.A. de C.V."/>
    <x v="4"/>
    <s v="879-2017"/>
  </r>
  <r>
    <s v="ELSALVADOR"/>
    <s v="2C_C59"/>
    <s v="GRS Comercializadora Sociedad Anonima de Capital Variable"/>
    <x v="5"/>
    <s v="088-2018"/>
  </r>
  <r>
    <s v="ELSALVADOR"/>
    <s v="2C_C42"/>
    <s v="Compañia Eléctrica Cucumacayán, S.A. de C.V."/>
    <x v="5"/>
    <s v="132-2018"/>
  </r>
  <r>
    <s v="ELSALVADOR"/>
    <s v="2C_C57"/>
    <s v="MW ENERGY, S.A. de C.V."/>
    <x v="5"/>
    <s v="133-2018"/>
  </r>
  <r>
    <s v="ELSALVADOR"/>
    <s v="2C_C63"/>
    <s v="SOLARIS S. A. DE C.V."/>
    <x v="6"/>
    <s v="076-2019"/>
  </r>
  <r>
    <s v="ELSALVADOR"/>
    <s v="2C_C65"/>
    <s v="Electric Power Markets, Sociedad Anónima de Capital Variable"/>
    <x v="6"/>
    <s v="129-2019"/>
  </r>
  <r>
    <s v="ELSALVADOR"/>
    <s v="2C_C62"/>
    <s v="ENERGIÓN DE CENTROAMÉRICA, SOCIEDAD ANÓNIMA DE CAPITAL VARIABLE"/>
    <x v="6"/>
    <s v="196-2019"/>
  </r>
  <r>
    <s v="ELSALVADOR"/>
    <s v="2C_C67"/>
    <s v="EIS POWER, SOCIEDAD ANÓNIMA DE CAPITAL VARIABLE"/>
    <x v="7"/>
    <s v="037-2020"/>
  </r>
  <r>
    <s v="ELSALVADOR"/>
    <s v="2C_C68"/>
    <s v="ENERGY BUSINESS RETAILERS EL SALVADOR, SOCIEDAD ANONIMA DE CAPITAL VARIABLE"/>
    <x v="7"/>
    <s v="079-2020"/>
  </r>
  <r>
    <s v="HONDURAS"/>
    <s v="3DENEE"/>
    <s v="EMPRESA NACIONAL DE ENERGIA ELECTRICA"/>
    <x v="0"/>
    <s v="326-2013"/>
  </r>
  <r>
    <s v="HONDURAS"/>
    <s v="3GENEE"/>
    <s v="EMPRESA NACIONAL DE ENERGIA ELECTRICA"/>
    <x v="0"/>
    <s v="326-2013"/>
  </r>
  <r>
    <s v="NICARAGUA"/>
    <s v="4UCCN"/>
    <s v="COMPAÑIA CERVECERA DE NICARAGUA, S.A."/>
    <x v="0"/>
    <s v="328-2013"/>
  </r>
  <r>
    <s v="NICARAGUA"/>
    <s v="4GDISNORTE"/>
    <s v="DISTRIBUIDORA DE ELECTRICIDAD DEL NORTE, S. A."/>
    <x v="0"/>
    <s v="563-2013"/>
  </r>
  <r>
    <s v="NICARAGUA"/>
    <s v="4GDISSUR"/>
    <s v="DISTRIBUIDORA DE ELECTRICIDAD DEL SUR, S. A."/>
    <x v="0"/>
    <s v="563-2013"/>
  </r>
  <r>
    <s v="NICARAGUA"/>
    <s v="4DENELBLUE"/>
    <s v="EMPRESA NICARAGUENSE DE ELECTRICIDAD (ENEL - BLUEFIELDS)"/>
    <x v="3"/>
    <s v="553-2016"/>
  </r>
  <r>
    <s v="NICARAGUA"/>
    <s v="4DENELMULU"/>
    <s v="EMPRESA NICARAGUENSE DE ELECTRICIDAD (ENEL - MULUKUKU)"/>
    <x v="3"/>
    <s v="553-2016"/>
  </r>
  <r>
    <s v="NICARAGUA"/>
    <s v="4DENELSIUN"/>
    <s v="EMPRESA NICARAGUENSE DE ELECTRICIDAD (ENEL - SIUNA)"/>
    <x v="3"/>
    <s v="553-2016"/>
  </r>
  <r>
    <s v="NICARAGUA"/>
    <s v="4UAMAYO2"/>
    <s v="CONSORCIO EOLICO AMAYO FASE II, S. A."/>
    <x v="0"/>
    <s v="328-2013"/>
  </r>
  <r>
    <s v="NICARAGUA"/>
    <s v="4GEEC-20"/>
    <s v="EMPRESA ENERGETICA CORINTO, LTD"/>
    <x v="0"/>
    <s v="328-2013"/>
  </r>
  <r>
    <s v="NICARAGUA"/>
    <s v="4UAMAYO1"/>
    <s v="CONSORCIO EOLICO AMAYO, S. A."/>
    <x v="0"/>
    <s v="328-2013"/>
  </r>
  <r>
    <s v="NICARAGUA"/>
    <s v="4UALBANISA"/>
    <s v="ALBA DE NICARAGUA, S. A."/>
    <x v="0"/>
    <s v="328-2013"/>
  </r>
  <r>
    <s v="NICARAGUA"/>
    <s v="4UBPOWER"/>
    <s v="BLUE POWER &amp; ENERGY, S. A."/>
    <x v="0"/>
    <s v="328-2013"/>
  </r>
  <r>
    <s v="NICARAGUA"/>
    <s v="4UEEC-20"/>
    <s v="EMPRESA ENERGETICA CORINTO, LTD"/>
    <x v="0"/>
    <s v="328-2013"/>
  </r>
  <r>
    <s v="NICARAGUA"/>
    <s v="4UEOLO"/>
    <s v="EOLO DE NICARAGUA, S. A."/>
    <x v="0"/>
    <s v="328-2013"/>
  </r>
  <r>
    <s v="NICARAGUA"/>
    <s v="4UGEOSA"/>
    <s v="GENERADORA ELECTRICA OCCIDENTAL, S. A."/>
    <x v="0"/>
    <s v="328-2013"/>
  </r>
  <r>
    <s v="NICARAGUA"/>
    <s v="4UHEMCO"/>
    <s v="HEMCO NICARAGUA, S.A."/>
    <x v="0"/>
    <s v="009-2013"/>
  </r>
  <r>
    <s v="NICARAGUA"/>
    <s v="4UMONTEROS"/>
    <s v="MONTE ROSA, S. A."/>
    <x v="0"/>
    <s v="328-2013"/>
  </r>
  <r>
    <s v="NICARAGUA"/>
    <s v="4UPENSA"/>
    <s v="POLARIS ENERGY NICARAGUA, S. A"/>
    <x v="0"/>
    <s v="810-2013"/>
  </r>
  <r>
    <s v="NICARAGUA"/>
    <s v="4GHPA"/>
    <s v="HIDROPANTASMA SOCIEDAD ANONIMA"/>
    <x v="0"/>
    <s v="662-2013"/>
  </r>
  <r>
    <s v="NICARAGUA"/>
    <s v="4UHPA"/>
    <s v="HIDROPANTASMA SOCIEDAD ANONIMA"/>
    <x v="0"/>
    <s v="662-2013"/>
  </r>
  <r>
    <s v="NICARAGUA"/>
    <s v="4GMONTEROS"/>
    <s v="MONTE ROSA, S. A."/>
    <x v="0"/>
    <s v="328-2013"/>
  </r>
  <r>
    <s v="NICARAGUA"/>
    <s v="4GPENSA"/>
    <s v="POLARIS ENERGY NICARAGUA, S. A"/>
    <x v="0"/>
    <s v="810-2013"/>
  </r>
  <r>
    <s v="NICARAGUA"/>
    <s v="4DDISNORTE"/>
    <s v="DISTRIBUIDORA DE ELECTRICIDAD DEL NORTE, S. A."/>
    <x v="0"/>
    <s v="563-2013"/>
  </r>
  <r>
    <s v="NICARAGUA"/>
    <s v="4DDISSUR"/>
    <s v="DISTRIBUIDORA DE ELECTRICIDAD DEL SUR, S. A."/>
    <x v="0"/>
    <s v="563-2013"/>
  </r>
  <r>
    <s v="NICARAGUA"/>
    <s v="4UCHDN"/>
    <s v="COMPANIA HOTELERA DE NICARAGUA, S. A."/>
    <x v="0"/>
    <s v="416-2013"/>
  </r>
  <r>
    <s v="NICARAGUA"/>
    <s v="4GALBANISA"/>
    <s v="ALBA DE NICARAGUA, S. A."/>
    <x v="0"/>
    <s v="328-2013"/>
  </r>
  <r>
    <s v="NICARAGUA"/>
    <s v="4UENSA"/>
    <s v="EMBOTELLADORA NACIONAL, S. A."/>
    <x v="0"/>
    <s v="416-2013"/>
  </r>
  <r>
    <s v="NICARAGUA"/>
    <s v="4GAMAYO1"/>
    <s v="CONSORCIO EOLICO AMAYO, S. A."/>
    <x v="0"/>
    <s v="328-2013"/>
  </r>
  <r>
    <s v="NICARAGUA"/>
    <s v="4GAMAYO2"/>
    <s v="CONSORCIO EOLICO AMAYO FASE II, S. A."/>
    <x v="0"/>
    <s v="328-2013"/>
  </r>
  <r>
    <s v="NICARAGUA"/>
    <s v="4GBPOWER"/>
    <s v="BLUE POWER  &amp; ENERGY, S. A."/>
    <x v="0"/>
    <s v="328-2013"/>
  </r>
  <r>
    <s v="NICARAGUA"/>
    <s v="4UHOLCIM"/>
    <s v="HOLCIM (NICARAGUA) S. A."/>
    <x v="0"/>
    <s v="009-2013"/>
  </r>
  <r>
    <s v="NICARAGUA"/>
    <s v="4GEOLO"/>
    <s v="EOLO DE NICARAGUA, S. A."/>
    <x v="0"/>
    <s v="328-2013"/>
  </r>
  <r>
    <s v="NICARAGUA"/>
    <s v="4GGEOSA"/>
    <s v="GENERADORA ELECTRICA OCCIDENTAL, S. A."/>
    <x v="0"/>
    <s v="328-2013"/>
  </r>
  <r>
    <s v="NICARAGUA"/>
    <s v="4GHEMCO"/>
    <s v="HEMCO NICARAGUA, S.A."/>
    <x v="0"/>
    <s v="009-2013"/>
  </r>
  <r>
    <s v="NICARAGUA"/>
    <s v="4UDMN"/>
    <s v="DESARROLLO MINERO DE NICARAGUA, S.A. (DESMINIC)"/>
    <x v="0"/>
    <s v="496-2013"/>
  </r>
  <r>
    <s v="NICARAGUA"/>
    <s v="4UENELPHL"/>
    <s v="EMPRESA NICARAGUENSE DE ELECTRICIDAD (ENEL PHL)"/>
    <x v="0"/>
    <s v="332-2013"/>
  </r>
  <r>
    <s v="NICARAGUA"/>
    <s v="4GENELPHL"/>
    <s v="EMPRESA NICARAGUENSE DE ELECTRICIDAD (ENEL PHL)"/>
    <x v="0"/>
    <s v="332-2013"/>
  </r>
  <r>
    <s v="NICARAGUA"/>
    <s v="4GALBAGEN"/>
    <s v="ALBA GENERACION SOCIEDAD ANONIMA"/>
    <x v="4"/>
    <s v="025-2017"/>
  </r>
  <r>
    <s v="NICARAGUA"/>
    <s v="4GSOLARIS"/>
    <s v="SOLARIS SOCIEDAD ANONIMA"/>
    <x v="4"/>
    <s v="703-2017"/>
  </r>
  <r>
    <s v="NICARAGUA"/>
    <s v="4USOLARIS"/>
    <s v="SOLARIS SOCIEDAD ANONIMA"/>
    <x v="4"/>
    <s v="703-2017"/>
  </r>
  <r>
    <s v="NICARAGUA"/>
    <s v="4UZFLP"/>
    <s v="ZONA FRANCA LAS PALMERAS, S. A."/>
    <x v="4"/>
    <s v="753-2017"/>
  </r>
  <r>
    <s v="NICARAGUA"/>
    <s v="4GEGR"/>
    <s v="Empresa Generadora de Energía Renovable de Rivas, Sociedad Anónima (EGERSA)"/>
    <x v="5"/>
    <s v="241-2018"/>
  </r>
  <r>
    <s v="COSTARICA"/>
    <s v="5DICE"/>
    <s v="INSTITUTO COSTARRICENSE DE ELECTRICIDAD"/>
    <x v="0"/>
    <s v="327-2013"/>
  </r>
  <r>
    <s v="COSTARICA"/>
    <s v="5GICE"/>
    <s v="INSTITUTO COSTARRICENSE DE ELECTRICIDAD"/>
    <x v="0"/>
    <s v="327-2013"/>
  </r>
  <r>
    <s v="PANAMA"/>
    <s v="6GEGEISTMO"/>
    <s v="ELECTROGENERADORA DEL ISTMO, S.A."/>
    <x v="2"/>
    <s v="205-2015"/>
  </r>
  <r>
    <s v="PANAMA"/>
    <s v="6GEGESA"/>
    <s v="EMPRESA DE GENERACIÓN ELÉCTRICA, S.A. "/>
    <x v="0"/>
    <s v="349-2013"/>
  </r>
  <r>
    <s v="PANAMA"/>
    <s v="6GRCHICO"/>
    <s v="Generadora Río Chico, S.A."/>
    <x v="0"/>
    <s v="349-2013"/>
  </r>
  <r>
    <s v="PANAMA"/>
    <s v="6GSFRAN"/>
    <s v="SALTOS DEL FRANCOLI, S.A."/>
    <x v="0"/>
    <s v="349-2013"/>
  </r>
  <r>
    <s v="PANAMA"/>
    <s v="6GIDEALPMA"/>
    <s v="Ideal Panamá, S.A."/>
    <x v="0"/>
    <s v="349-2013"/>
  </r>
  <r>
    <s v="PANAMA"/>
    <s v="6GPERLANORT"/>
    <s v="Las Perlas Norte, S.A."/>
    <x v="0"/>
    <s v="349-2013"/>
  </r>
  <r>
    <s v="PANAMA"/>
    <s v="6GESEPSA"/>
    <s v="Energía y Servicios de Panamá, S.A."/>
    <x v="0"/>
    <s v="349-2013"/>
  </r>
  <r>
    <s v="PANAMA"/>
    <s v="6GFORTUNA"/>
    <s v="ENEL FORTUNA, S.A."/>
    <x v="0"/>
    <s v="349-2013"/>
  </r>
  <r>
    <s v="PANAMA"/>
    <s v="6GHYDROPOWER"/>
    <s v="Istmus Hydropower Corporation"/>
    <x v="0"/>
    <s v="349-2013"/>
  </r>
  <r>
    <s v="PANAMA"/>
    <s v="6GHIBERICA"/>
    <s v="HIDRO IBÉRICA, S.A."/>
    <x v="0"/>
    <s v="349-2013"/>
  </r>
  <r>
    <s v="PANAMA"/>
    <s v="6GHPIEDRA"/>
    <s v="Hidro Piedra, S.A."/>
    <x v="0"/>
    <s v="349-2013"/>
  </r>
  <r>
    <s v="PANAMA"/>
    <s v="6GPEDREGAL"/>
    <s v="Pedregal Power"/>
    <x v="0"/>
    <s v="349-2013"/>
  </r>
  <r>
    <s v="PANAMA"/>
    <s v="6GGENPED"/>
    <s v="Generadora Pedregalito, S.A."/>
    <x v="0"/>
    <s v="349-2013"/>
  </r>
  <r>
    <s v="PANAMA"/>
    <s v="6GP-ANCHO"/>
    <s v="Paso Ancho Hydro-Power, Corp."/>
    <x v="0"/>
    <s v="349-2013"/>
  </r>
  <r>
    <s v="PANAMA"/>
    <s v="6GHBOQUERON"/>
    <s v="Hidro Boquerón, S.A."/>
    <x v="0"/>
    <s v="349-2013"/>
  </r>
  <r>
    <s v="PANAMA"/>
    <s v="6GC-ELETA"/>
    <s v="CAFÉ DE ELETA, S.A.  "/>
    <x v="0"/>
    <s v="349-2013"/>
  </r>
  <r>
    <s v="PANAMA"/>
    <s v="6GACP"/>
    <s v="AUTORIDAD DEL CANAL DE PANAMÁ                     "/>
    <x v="0"/>
    <s v="349-2013"/>
  </r>
  <r>
    <s v="PANAMA"/>
    <s v="6GCELSIAALT"/>
    <s v="Alternegy, S.A."/>
    <x v="0"/>
    <s v="010-2013"/>
  </r>
  <r>
    <s v="PANAMA"/>
    <s v="6GHIDRO"/>
    <s v="Hidro Panama S.A."/>
    <x v="0"/>
    <s v="010-2013"/>
  </r>
  <r>
    <s v="PANAMA"/>
    <s v="6GAES"/>
    <s v="AES PANAMÁ S.R.L.                                 "/>
    <x v="0"/>
    <s v="349-2013"/>
  </r>
  <r>
    <s v="PANAMA"/>
    <s v="6GAES-CHANG"/>
    <s v="AES CHANGUINOLA"/>
    <x v="0"/>
    <s v="349-2013"/>
  </r>
  <r>
    <s v="PANAMA"/>
    <s v="6GALTOVALLE"/>
    <s v="GENERADORA ALTO VALLE, S.A."/>
    <x v="0"/>
    <s v="349-2013"/>
  </r>
  <r>
    <s v="PANAMA"/>
    <s v="6GCALDERA"/>
    <s v="CALDERA ENERGY CORP."/>
    <x v="0"/>
    <s v="349-2013"/>
  </r>
  <r>
    <s v="PANAMA"/>
    <s v="6GCELSIABLM"/>
    <s v="BAHIA LAS MINAS CORPORATION"/>
    <x v="0"/>
    <s v="349-2013"/>
  </r>
  <r>
    <s v="PANAMA"/>
    <s v="6GCELSIABON"/>
    <s v="BONTEX, S.A. "/>
    <x v="0"/>
    <s v="349-2013"/>
  </r>
  <r>
    <s v="PANAMA"/>
    <s v="6GPANAM"/>
    <s v="PANAM GENERATING LTD"/>
    <x v="0"/>
    <s v="349-2013"/>
  </r>
  <r>
    <s v="PANAMA"/>
    <s v="6GGENA"/>
    <s v="GENERADORA DEL ATLÁNTICO, S.A."/>
    <x v="0"/>
    <s v="349-2013"/>
  </r>
  <r>
    <s v="PANAMA"/>
    <s v="6GEMNADESA"/>
    <s v="Empresa Nacional de Energia, S.A."/>
    <x v="0"/>
    <s v="970-2013"/>
  </r>
  <r>
    <s v="PANAMA"/>
    <s v="6GUEPPME1"/>
    <s v="UEP PENONOME I, S.A."/>
    <x v="1"/>
    <s v="11-2014"/>
  </r>
  <r>
    <s v="PANAMA"/>
    <s v="6GUCETESA"/>
    <s v="EMPRESA DE TRANSMISION ELECTRICA S.A"/>
    <x v="0"/>
    <s v="433-2013"/>
  </r>
  <r>
    <s v="PANAMA"/>
    <s v="6GSLORENZO"/>
    <s v="HIDROELÉCTRICA SAN LORENZO, S,A,"/>
    <x v="1"/>
    <s v="090-2014"/>
  </r>
  <r>
    <s v="PANAMA"/>
    <s v="6GEISA"/>
    <s v="Electron lnvestrnent, S.A."/>
    <x v="1"/>
    <s v="442-2014"/>
  </r>
  <r>
    <s v="PANAMA"/>
    <s v="6GHTERIBE"/>
    <s v="Hidroecológica del Teribe, S. A."/>
    <x v="2"/>
    <s v="171-2015"/>
  </r>
  <r>
    <s v="PANAMA"/>
    <s v="6GHCAISAN"/>
    <s v="Hydro Caisán, S.A."/>
    <x v="2"/>
    <s v="253-2015"/>
  </r>
  <r>
    <s v="PANAMA"/>
    <s v="6GPERLASUR"/>
    <s v="Las Perlas Sur, S.A"/>
    <x v="2"/>
    <s v="994-2015"/>
  </r>
  <r>
    <s v="PANAMA"/>
    <s v="6GJINRO"/>
    <s v="JINRO CORP."/>
    <x v="3"/>
    <s v="37-2016"/>
  </r>
  <r>
    <s v="PANAMA"/>
    <s v="6GKANAN"/>
    <s v="KANAN OVERSEAS I, INC"/>
    <x v="3"/>
    <s v="361-2016"/>
  </r>
  <r>
    <s v="PANAMA"/>
    <s v="6GFOUNTAIN"/>
    <s v="Fountain Intertrade Corp."/>
    <x v="3"/>
    <s v="695-2016"/>
  </r>
  <r>
    <s v="PANAMA"/>
    <s v="6GENERGYST"/>
    <s v="Energyst International BV"/>
    <x v="4"/>
    <s v="147-2017"/>
  </r>
  <r>
    <s v="PANAMA"/>
    <s v="6GGENISA"/>
    <s v="Generadora del Istmo, S.A."/>
    <x v="4"/>
    <s v="607-2017"/>
  </r>
  <r>
    <s v="PANAMA"/>
    <s v="6GDSOLAR10"/>
    <s v="DIVISA SOLAR 10 MW, S.A."/>
    <x v="4"/>
    <s v="871-2017"/>
  </r>
  <r>
    <s v="PANAMA"/>
    <s v="6GPSZ1"/>
    <s v="PSZ1, S.A."/>
    <x v="4"/>
    <s v="870-2017"/>
  </r>
  <r>
    <s v="PANAMA"/>
    <s v="6GEGPOWER"/>
    <s v="Enel Green Power Panamá, S.A."/>
    <x v="4"/>
    <s v="869-2017"/>
  </r>
  <r>
    <s v="PANAMA"/>
    <s v="6GGSOLAR"/>
    <s v="GENERACIÓN SOLAR, S.A."/>
    <x v="4"/>
    <s v="922-2017"/>
  </r>
  <r>
    <s v="PANAMA"/>
    <s v="6GFSOLAR2"/>
    <s v="Farallón Solar 2, S.A"/>
    <x v="4"/>
    <s v="922-2017"/>
  </r>
  <r>
    <s v="PANAMA"/>
    <s v="6GANSA"/>
    <s v="AZUCARERA NACIONAL, S.A."/>
    <x v="5"/>
    <s v="048-2018"/>
  </r>
  <r>
    <s v="PANAMA"/>
    <s v="6GSAZUEROVEN"/>
    <s v="Solar Azuero Venture, S. de R.L."/>
    <x v="5"/>
    <s v="89-2018"/>
  </r>
  <r>
    <s v="PANAMA"/>
    <s v="6GSCOCLEVEN"/>
    <s v="Solar Coclé Venture S. de R.L."/>
    <x v="5"/>
    <s v="89-2018"/>
  </r>
  <r>
    <s v="PANAMA"/>
    <s v="6GSPMAVEN"/>
    <s v="Solar Panamá Venture S. de R.L."/>
    <x v="5"/>
    <s v="89-2018"/>
  </r>
  <r>
    <s v="PANAMA"/>
    <s v="6GUEPPME2"/>
    <s v="UEP PENONOMÉ II, S.A."/>
    <x v="5"/>
    <s v="134-2018"/>
  </r>
  <r>
    <s v="PANAMA"/>
    <s v="6GTECNISOL4"/>
    <s v="TECNISOL IV, S.A."/>
    <x v="6"/>
    <s v="195-2019"/>
  </r>
  <r>
    <s v="PANAMA"/>
    <s v="6GGANA"/>
    <s v="Gas Natural Atlantico, S de R.L."/>
    <x v="5"/>
    <s v="267-2018"/>
  </r>
  <r>
    <s v="PANAMA"/>
    <s v="6GCORPISTMO"/>
    <s v="Corporación de Energía del Istmo Ltd,, S.A."/>
    <x v="6"/>
    <s v="51-2019"/>
  </r>
  <r>
    <s v="PANAMA"/>
    <s v="6GPSOLAR2"/>
    <s v="PanamaSolar2 S. de R.L."/>
    <x v="6"/>
    <s v="138-2019"/>
  </r>
  <r>
    <s v="PANAMA"/>
    <s v="6GTECNISOL2"/>
    <s v="TECNISOL II, S.A."/>
    <x v="6"/>
    <s v="140-2019"/>
  </r>
  <r>
    <s v="PANAMA"/>
    <s v="6GTECNISOL3"/>
    <s v="TECNISOL III, S.A."/>
    <x v="6"/>
    <s v="141-2019"/>
  </r>
  <r>
    <s v="PANAMA"/>
    <s v="6GTECNISOL1"/>
    <s v="TECNISOL I, S.A."/>
    <x v="6"/>
    <s v="139-2019"/>
  </r>
  <r>
    <s v="PANAMA"/>
    <s v="6GMINERAPMA"/>
    <s v="MINERA PANAMÁ, S.A."/>
    <x v="6"/>
    <s v="183-2019"/>
  </r>
  <r>
    <s v="PANAMA"/>
    <s v="6GCSOLAR"/>
    <s v="CONCEPTO SOLAR, S.A."/>
    <x v="6"/>
    <s v="184-201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80">
  <r>
    <s v="1CCOMBRENC"/>
    <s v="GUA-022"/>
    <s v="COMBRENC"/>
    <s v="BROKER ENERGY COMPANY, S.A."/>
    <s v="COMERCIALIZADOR"/>
    <s v="Comercializador"/>
    <d v="2013-05-28T00:00:00"/>
    <s v="OSO001"/>
    <x v="0"/>
  </r>
  <r>
    <s v="1CCOMCCELC"/>
    <s v="GUA-105"/>
    <s v="COMCCELC"/>
    <s v="COMERCIALIZADORA CENTROAMERICANA DE ENERGÍA LA CEIBA, S. A."/>
    <s v="COMERCIALIZADOR"/>
    <s v="Comercializador"/>
    <d v="2017-04-07T00:00:00"/>
    <s v="OSO001"/>
    <x v="1"/>
  </r>
  <r>
    <s v="1CCOMCDECA"/>
    <s v="GUA-070"/>
    <s v="COMCDECA"/>
    <s v="COMERCIALIZADORA DUKE ENERGY DE CENTRO AMERICA, LTDA."/>
    <s v="COMERCIALIZADOR"/>
    <s v="Comercializador"/>
    <d v="2013-09-18T00:00:00"/>
    <s v="OSO001"/>
    <x v="2"/>
  </r>
  <r>
    <s v="1CCOMCECEE"/>
    <s v="GUA-002"/>
    <s v="COMCECEE"/>
    <s v="CENTRAL COMERCIALIZADORA DE ENERGIA ELECTRICA, S.A."/>
    <s v="COMERCIALIZADOR"/>
    <s v="Comercializador"/>
    <d v="2013-11-04T00:00:00"/>
    <s v="OSO001"/>
    <x v="3"/>
  </r>
  <r>
    <s v="1CCOMCOELC"/>
    <s v="GUA-025"/>
    <s v="COMCOELC"/>
    <s v="COMERCIALIZADORA DE ELECTRICIDAD CENTROAMERICANA, S.A."/>
    <s v="COMERCIALIZADOR"/>
    <s v="Comercializador"/>
    <d v="2013-05-28T00:00:00"/>
    <s v="OSO001"/>
    <x v="0"/>
  </r>
  <r>
    <s v="1CCOMCOELG"/>
    <s v="GUA-026"/>
    <s v="COMCOELG"/>
    <s v="COMERCIALIZADORA ELECTRICA DE GUATEMALA, S.A."/>
    <s v="COMERCIALIZADOR"/>
    <s v="Comercializador"/>
    <d v="2013-05-28T00:00:00"/>
    <s v="OSO001"/>
    <x v="0"/>
  </r>
  <r>
    <s v="1CCOMCOELP"/>
    <s v="GUA-027"/>
    <s v="COMCOELP"/>
    <s v="COMERCIALIZADORA ELECTRICA DEL PACIFICO, S. A."/>
    <s v="COMERCIALIZADOR"/>
    <s v="Comercializador"/>
    <d v="2013-05-28T00:00:00"/>
    <s v="OSO001"/>
    <x v="0"/>
  </r>
  <r>
    <s v="1CCOMCOELU"/>
    <s v="GUA-106"/>
    <s v="1CCOMCOELU"/>
    <s v="COMERCIALIZADORA ELECTRICA LA UNION, SOCIEDAD ANONIMA"/>
    <s v="COMERCIALIZADOR"/>
    <s v="Comercializador"/>
    <d v="2017-03-19T00:00:00"/>
    <s v="OSO001"/>
    <x v="4"/>
  </r>
  <r>
    <s v="1CCOMCOEND"/>
    <s v="GUA-001"/>
    <s v="COMCOEND"/>
    <s v="COMERCIALIZADORA DE ENERGIA PARA EL DESARROLLO, S. A."/>
    <s v="COMERCIALIZADOR"/>
    <s v="Comercializador"/>
    <d v="2013-04-24T00:00:00"/>
    <s v="OSO001"/>
    <x v="5"/>
  </r>
  <r>
    <s v="1CCOMCOESD"/>
    <s v="GUA-113"/>
    <s v="COMCOESD"/>
    <s v="COMERCIALIZADORA DE ENERGIA SAN DIEGO, S. A."/>
    <s v="COMERCIALIZADOR"/>
    <s v="Comercializador"/>
    <d v="2019-05-21T00:00:00"/>
    <s v="OSO001"/>
    <x v="6"/>
  </r>
  <r>
    <s v="1CCOMCOGUE"/>
    <s v="GUA-051"/>
    <s v="COMCOGUE"/>
    <s v="COMERCIALIZADORA GUATEMALTECA MAYORISTA DE ELECTRICIDAD S.A."/>
    <s v="COMERCIALIZADOR"/>
    <s v="Comercializador"/>
    <d v="2013-06-18T00:00:00"/>
    <s v="OSO001"/>
    <x v="7"/>
  </r>
  <r>
    <s v="1CCOMCOMCO"/>
    <s v="GUA-009"/>
    <s v="COMCOMCO"/>
    <s v="COMERCIALIZADORA COMERTITLAN, S. A."/>
    <s v="COMERCIALIZADOR"/>
    <s v="Comercializador"/>
    <d v="2013-11-04T00:00:00"/>
    <s v="OSO001"/>
    <x v="3"/>
  </r>
  <r>
    <s v="1CCOMCOMEL"/>
    <s v="GUA-004"/>
    <s v="COMCOMEL"/>
    <s v="COMERCIALIZADORA ELECTRONOVA, S.A."/>
    <s v="COMERCIALIZADOR"/>
    <s v="Comercializador"/>
    <d v="2013-11-04T00:00:00"/>
    <s v="OSO001"/>
    <x v="3"/>
  </r>
  <r>
    <s v="1CCOMCOMIN"/>
    <s v="GUA-074"/>
    <s v="COMCOMIN"/>
    <s v="COMERCIA INTERNACIONAL, S.A."/>
    <s v="COMERCIALIZADOR"/>
    <s v="Comercializador"/>
    <d v="2013-10-07T00:00:00"/>
    <s v="OSO001"/>
    <x v="8"/>
  </r>
  <r>
    <s v="1CCOMCUCOE"/>
    <s v="GUA-100"/>
    <s v="COMCUCOE"/>
    <s v="CUESTAMORAS COMERCIALIZADORA ELÉCTRICA, S.A."/>
    <s v="COMERCIALIZADOR"/>
    <s v="Comercializador"/>
    <d v="2015-09-17T00:00:00"/>
    <s v="OSO001"/>
    <x v="9"/>
  </r>
  <r>
    <s v="1CCOMECONO"/>
    <s v="GUA-010"/>
    <s v="COMECONO"/>
    <s v="ECONOENERGÍA, S. A."/>
    <s v="COMERCIALIZADOR"/>
    <s v="Comercializador"/>
    <d v="2013-11-04T00:00:00"/>
    <s v="OSO001"/>
    <x v="3"/>
  </r>
  <r>
    <s v="1CCOMEMCEE"/>
    <s v="GUA-086"/>
    <s v="COMEMCEE"/>
    <s v="EMPRESA DE COMERCIALIZACION DE ENERGIA ELECTRICA DEL INDE"/>
    <s v="COMERCIALIZADOR"/>
    <s v="Comercializador"/>
    <d v="2014-07-31T00:00:00"/>
    <s v="OSO001"/>
    <x v="10"/>
  </r>
  <r>
    <s v="1CCOMGEOEN"/>
    <s v="GUA-056"/>
    <s v="COMGEOEN"/>
    <s v="GEOCONSA ENERGY, S.A."/>
    <s v="COMERCIALIZADOR"/>
    <s v="Comercializador"/>
    <d v="2013-06-18T00:00:00"/>
    <s v="OSO001"/>
    <x v="7"/>
  </r>
  <r>
    <s v="1CCOMINVNA"/>
    <s v="GUA-111"/>
    <s v="COMINVNA"/>
    <s v="Inversiones Nacimiento Sociedad Anónima"/>
    <s v="COMERCIALIZADOR"/>
    <s v="Comercializador"/>
    <d v="2018-03-23T00:00:00"/>
    <s v="OSO001"/>
    <x v="11"/>
  </r>
  <r>
    <s v="1CCOMIONEN"/>
    <s v="GUA-029"/>
    <s v="COMIONEN"/>
    <s v="ION ENERGY, S.A."/>
    <s v="COMERCIALIZADOR"/>
    <s v="Comercializador"/>
    <d v="2013-05-28T00:00:00"/>
    <s v="OSO001"/>
    <x v="0"/>
  </r>
  <r>
    <s v="1CCOMMAYEL"/>
    <s v="GUA-007"/>
    <s v="COMMAYEL"/>
    <s v="MAYORISTAS DE ELECTRICIDAD, S.A."/>
    <s v="COMERCIALIZADOR"/>
    <s v="Comercializador"/>
    <d v="2013-04-24T00:00:00"/>
    <s v="OSO001"/>
    <x v="5"/>
  </r>
  <r>
    <s v="1CCOMMERGU"/>
    <s v="GUA-066"/>
    <s v="COMMERGU"/>
    <s v="MERELEC GUATEMALA, S.A."/>
    <s v="COMERCIALIZADOR"/>
    <s v="Comercializador"/>
    <d v="2013-07-31T00:00:00"/>
    <s v="OSO001"/>
    <x v="12"/>
  </r>
  <r>
    <s v="1CCOMPOLIW"/>
    <s v="GUA-011"/>
    <s v="COMPOLIW"/>
    <s v="POLIWATT LIMITADA"/>
    <s v="COMERCIALIZADOR"/>
    <s v="Comercializador"/>
    <d v="2013-11-04T00:00:00"/>
    <s v="OSO001"/>
    <x v="3"/>
  </r>
  <r>
    <s v="1CCOMRECGE"/>
    <s v="GUA-012"/>
    <s v="COMRECGE"/>
    <s v="RECURSOS GEOTERMICOS, S.A."/>
    <s v="COMERCIALIZADOR"/>
    <s v="Comercializador"/>
    <d v="2013-05-22T00:00:00"/>
    <s v="OSO001"/>
    <x v="0"/>
  </r>
  <r>
    <s v="1CCOMSOLGU"/>
    <s v="GUA-060"/>
    <s v="COMSOLGU"/>
    <s v="SOLARIS GUATEMALA, S. A."/>
    <s v="COMERCIALIZADOR"/>
    <s v="Comercializador"/>
    <d v="2013-06-18T00:00:00"/>
    <s v="OSO001"/>
    <x v="7"/>
  </r>
  <r>
    <s v="1DDISDIELO"/>
    <s v="GUA-030"/>
    <s v="DISDIELO"/>
    <s v="DISTRIBUIDORA DE ELECTRICIDAD DE OCCIDENTE, S.A."/>
    <s v="DISTRIBUIDOR"/>
    <s v="Distribuidor"/>
    <d v="2013-11-04T00:00:00"/>
    <s v="OSO001"/>
    <x v="3"/>
  </r>
  <r>
    <s v="1DDISDISEL"/>
    <s v="GUA-031"/>
    <s v="DISDISEL"/>
    <s v="DISTRIBUIDORA DE ELECTRICIDAD DE ORIENTE, S.A."/>
    <s v="DISTRIBUIDOR"/>
    <s v="Distribuidor"/>
    <d v="2013-05-28T00:00:00"/>
    <s v="OSO001"/>
    <x v="0"/>
  </r>
  <r>
    <s v="1DDISEMPEL"/>
    <s v="GUA-033"/>
    <s v="DISEMPEL"/>
    <s v="EMPRESA ELECTRICA DE GUATEMALA, S. A."/>
    <s v="DISTRIBUIDOR"/>
    <s v="Distribuidor"/>
    <d v="2013-05-28T00:00:00"/>
    <s v="OSO001"/>
    <x v="0"/>
  </r>
  <r>
    <s v="1GGDRCOMAP"/>
    <s v="GUA-071"/>
    <s v="GGDRCOMAP"/>
    <s v="COMPRA DE MATERIAS PRIMAS, S. A."/>
    <s v="GENERADOR"/>
    <s v="Generador"/>
    <d v="2013-09-18T00:00:00"/>
    <s v="OSO001"/>
    <x v="2"/>
  </r>
  <r>
    <s v="1GGDRCORAL"/>
    <s v="GUA-069"/>
    <s v="GDRCORAL"/>
    <s v="CORALITO, S. A."/>
    <s v="GENERADOR"/>
    <s v="Generador"/>
    <d v="2013-09-18T00:00:00"/>
    <s v="OSO001"/>
    <x v="2"/>
  </r>
  <r>
    <s v="1GGDRGEELP"/>
    <s v="GUA-090"/>
    <s v="GDRGEELP"/>
    <s v="GENERADORA ELECTRICA LA PAZ, S.A."/>
    <s v="GENERADOR"/>
    <s v="Generador"/>
    <d v="2015-04-21T00:00:00"/>
    <s v="OSO001"/>
    <x v="13"/>
  </r>
  <r>
    <s v="1GGDRGEENP"/>
    <s v="GUA-068"/>
    <s v="GDRGEENP"/>
    <s v="GENERADORA DE ENERGIA EL PRADO S. A."/>
    <s v="GENERADOR"/>
    <s v="Generador"/>
    <d v="2013-09-18T00:00:00"/>
    <s v="OSO001"/>
    <x v="2"/>
  </r>
  <r>
    <s v="1GGDRGEVEL"/>
    <s v="GUA-064"/>
    <s v="GDRGEVEL"/>
    <s v="GENERADORA ELÉCTRICA LAS VICTORIAS, S.A."/>
    <s v="GENERADOR"/>
    <s v="Generador"/>
    <d v="2013-07-23T00:00:00"/>
    <s v="OSO001"/>
    <x v="12"/>
  </r>
  <r>
    <s v="1GGDRHIDSD"/>
    <s v="GUA-040"/>
    <s v="GDRHIDSD"/>
    <s v="HIDROPOWER SDMM, S. A."/>
    <s v="GENERADOR"/>
    <s v="Generador"/>
    <d v="2013-11-04T00:00:00"/>
    <s v="OSO001"/>
    <x v="3"/>
  </r>
  <r>
    <s v="1GGDRHIDSM"/>
    <s v="GUA-098"/>
    <s v="GDRHIDSM"/>
    <s v="HIDROELECTRICA SAMUC, S. A"/>
    <s v="GENERADOR"/>
    <s v="Generador"/>
    <d v="2015-07-15T00:00:00"/>
    <s v="OSO001"/>
    <x v="14"/>
  </r>
  <r>
    <s v="1GGDRINDBI"/>
    <s v="GUA-101"/>
    <s v="GDRINDBI"/>
    <s v="INDUSTRIAS DE BIOGAS. S. A."/>
    <s v="GENERADOR"/>
    <s v="Generador"/>
    <d v="2015-09-21T00:00:00"/>
    <s v="OSO001"/>
    <x v="9"/>
  </r>
  <r>
    <s v="1GGDRIXTAL"/>
    <s v="GUA-075"/>
    <s v="GDRIXTAL"/>
    <s v="IXTAL, S.A."/>
    <s v="GENERADOR"/>
    <s v="Generador"/>
    <d v="2013-11-12T00:00:00"/>
    <s v="OSO001"/>
    <x v="3"/>
  </r>
  <r>
    <s v="1GGDROSCAN"/>
    <s v="GUA-096"/>
    <s v="GDROSCAN"/>
    <s v="OSCANA. S. A."/>
    <s v="GENERADOR"/>
    <s v="Generador"/>
    <d v="2015-07-15T00:00:00"/>
    <s v="OSO001"/>
    <x v="14"/>
  </r>
  <r>
    <s v="1GGDRPRSOG"/>
    <s v="GUA-091"/>
    <s v="GDRPRSOG"/>
    <s v="PROYECTOS SOSTENIBLES DE GUATEMALA, S.A."/>
    <s v="GENERADOR"/>
    <s v="Generador"/>
    <d v="2015-04-21T00:00:00"/>
    <s v="OSO001"/>
    <x v="13"/>
  </r>
  <r>
    <s v="1GGDRPUNCI"/>
    <s v="GUA-092"/>
    <s v="GDRPUNCI"/>
    <s v="PUNTA DEL CIELO, S.A."/>
    <s v="GENERADOR"/>
    <s v="Generador"/>
    <d v="2015-04-21T00:00:00"/>
    <s v="OSO001"/>
    <x v="13"/>
  </r>
  <r>
    <s v="1GGDRREGEN"/>
    <s v="GUA-073"/>
    <s v="GDRREGEN"/>
    <s v="REGIONAL ENERGÉTICA, S.A."/>
    <s v="GENERADOR"/>
    <s v="Generador"/>
    <d v="2013-09-23T00:00:00"/>
    <s v="OSO001"/>
    <x v="2"/>
  </r>
  <r>
    <s v="1GGDRSERGE"/>
    <s v="GUA-067"/>
    <s v="GDRSERGE"/>
    <s v="SERVICIOS EN GENERACION, S. A."/>
    <s v="GENERADOR"/>
    <s v="Generador"/>
    <d v="2013-09-18T00:00:00"/>
    <s v="OSO001"/>
    <x v="2"/>
  </r>
  <r>
    <s v="1GGDRSIBOS"/>
    <s v="GUA-084"/>
    <s v="GDRSIBOS"/>
    <s v="SIBO, S.A."/>
    <s v="GENERADOR"/>
    <s v="Generador"/>
    <d v="2014-07-31T00:00:00"/>
    <s v="OSO001"/>
    <x v="10"/>
  </r>
  <r>
    <s v="1GGDRXOLPR"/>
    <s v="GUA-109"/>
    <s v="GDRXOLPR"/>
    <s v="XOLHUITZ PROVIDENCIA, S.A."/>
    <s v="GENERADOR"/>
    <s v="Generador"/>
    <d v="2017-08-24T00:00:00"/>
    <s v="OSO001"/>
    <x v="15"/>
  </r>
  <r>
    <s v="1GGENALENR"/>
    <s v="GUA-089"/>
    <s v="GENALENR"/>
    <s v="ALTERNATIVA DE ENERGIA RENOVABLE, S.A."/>
    <s v="GENERADOR"/>
    <s v="Distribuidor"/>
    <d v="2015-03-27T00:00:00"/>
    <s v="OSO001"/>
    <x v="16"/>
  </r>
  <r>
    <s v="1GGENBIOEN"/>
    <s v="GUA-063"/>
    <s v="GENBIOEN"/>
    <s v="BIOMASS ENERGY, S.A."/>
    <s v="GENERADOR"/>
    <s v="Generador"/>
    <d v="2013-07-23T00:00:00"/>
    <s v="OSO001"/>
    <x v="12"/>
  </r>
  <r>
    <s v="1GGENCAISA"/>
    <s v="GUA-076"/>
    <s v="GENCAISA"/>
    <s v="COMPAÑIA AGRICOLA INDUSTRIAL SANTA ANA, S. A."/>
    <s v="GENERADOR"/>
    <s v="Generador"/>
    <d v="2013-11-12T00:00:00"/>
    <s v="OSO001"/>
    <x v="3"/>
  </r>
  <r>
    <s v="1GGENCEAIG"/>
    <s v="GUA-080"/>
    <s v="GENCEAIG"/>
    <s v="CENTRAL AGRO INDUSTRIAL GUATEMALTECA, S. A."/>
    <s v="GENERADOR"/>
    <s v="Generador"/>
    <d v="2014-05-20T00:00:00"/>
    <s v="OSO001"/>
    <x v="17"/>
  </r>
  <r>
    <s v="1GGENCEGSL"/>
    <s v="GUA-088"/>
    <s v="GENCEGSL"/>
    <s v="CENTRAL GENERADORA SANTA LUCIA, S.A."/>
    <s v="GENERADOR"/>
    <s v="Generador"/>
    <d v="2014-12-12T00:00:00"/>
    <s v="OSO001"/>
    <x v="18"/>
  </r>
  <r>
    <s v="1GGENCOEGE"/>
    <s v="GUA-003"/>
    <s v="GENCOEGE"/>
    <s v="COENESA GENERACION, S. A."/>
    <s v="GENERADOR"/>
    <s v="Generador"/>
    <d v="2013-11-04T00:00:00"/>
    <s v="OSO001"/>
    <x v="3"/>
  </r>
  <r>
    <s v="1GGENCOELL"/>
    <s v="GUA-028"/>
    <s v="GENCOELL"/>
    <s v="COMPAÑIA ELECTRICA LA LIBERTAD, S. A."/>
    <s v="GENERADOR"/>
    <s v="Generador"/>
    <d v="2013-05-28T00:00:00"/>
    <s v="OSO001"/>
    <x v="0"/>
  </r>
  <r>
    <s v="1GGENCONCE"/>
    <s v="GUA-013"/>
    <s v="GENCONCE"/>
    <s v="Concepción, S.A."/>
    <s v="GENERADOR"/>
    <s v="Generador"/>
    <d v="2013-05-22T00:00:00"/>
    <s v="OSO001"/>
    <x v="0"/>
  </r>
  <r>
    <s v="1GGENELEGE"/>
    <s v="GUA-032"/>
    <s v="GENELEGE"/>
    <s v="ELECTRO GENERACION, S. A."/>
    <s v="GENERADOR"/>
    <s v="Generador"/>
    <d v="2013-05-28T00:00:00"/>
    <s v="OSO001"/>
    <x v="0"/>
  </r>
  <r>
    <s v="1GGENEMGEE"/>
    <s v="GUA-079"/>
    <s v="GENEMGEE"/>
    <s v="EMPRESA DE GENERACION DE ENERGIA ELECTRICA DEL INDE"/>
    <s v="GENERADOR"/>
    <s v="Generador"/>
    <d v="2013-05-31T00:00:00"/>
    <s v="OSO001"/>
    <x v="0"/>
  </r>
  <r>
    <s v="1GGENENDEC"/>
    <s v="GUA-102"/>
    <s v="GENENDEC"/>
    <s v="ENERGÍA DEL CARIBE, S. A."/>
    <s v="GENERADOR"/>
    <s v="Generador"/>
    <d v="2016-08-17T00:00:00"/>
    <s v="OSO001"/>
    <x v="19"/>
  </r>
  <r>
    <s v="1GGENENDEO"/>
    <s v="GUA-102"/>
    <s v="GENENDEO"/>
    <s v="ENERGIAS DEL OCOSITO, S.A."/>
    <s v="GENERADOR"/>
    <s v="Generador"/>
    <d v="2016-10-13T00:00:00"/>
    <s v="OSO001"/>
    <x v="20"/>
  </r>
  <r>
    <s v="1GGENENLIG"/>
    <s v="GUA-114"/>
    <s v="GENENLIG"/>
    <s v="ENERGIA LIMPIA DE GUATEMALA, S. A."/>
    <s v="GENERADOR"/>
    <s v="Generador"/>
    <d v="2019-09-20T00:00:00"/>
    <s v="OSO001"/>
    <x v="21"/>
  </r>
  <r>
    <s v="1GGENENSAJ"/>
    <s v="GUA-024"/>
    <s v="GENENSAJ"/>
    <s v="ENERGIAS SAN JOSE, S.A."/>
    <s v="GENERADOR"/>
    <s v="Generador"/>
    <d v="2013-05-28T00:00:00"/>
    <s v="OSO001"/>
    <x v="0"/>
  </r>
  <r>
    <s v="1GGENESAES"/>
    <s v="GUA-093"/>
    <s v="GENESAES"/>
    <s v="EOLICO SAN ANTONIO EL SITIO, S.A."/>
    <s v="GENERADOR"/>
    <s v="Generador"/>
    <d v="2015-04-30T00:00:00"/>
    <s v="OSO001"/>
    <x v="13"/>
  </r>
  <r>
    <s v="1GGENESIES"/>
    <s v="GUA-072"/>
    <s v="GENESIES"/>
    <s v="ESI, S.A."/>
    <s v="GENERADOR"/>
    <s v="Generador"/>
    <d v="2013-11-04T00:00:00"/>
    <s v="OSO001"/>
    <x v="3"/>
  </r>
  <r>
    <s v="1GGENGEELC"/>
    <s v="GUA-055"/>
    <s v="GENGEELC"/>
    <s v="GENERADORA ELECTRICA CENTRAL, S. A."/>
    <s v="GENERADOR"/>
    <s v="Generador"/>
    <d v="2013-06-18T00:00:00"/>
    <s v="OSO001"/>
    <x v="7"/>
  </r>
  <r>
    <s v="1GGENGEELN"/>
    <s v="GUA-015"/>
    <s v="GENGEELN"/>
    <s v="GENERADORA ELECTRICA DEL NORTE LTDA."/>
    <s v="GENERADOR"/>
    <s v="Generador"/>
    <d v="2013-05-22T00:00:00"/>
    <s v="OSO001"/>
    <x v="0"/>
  </r>
  <r>
    <s v="1GGENGENEP"/>
    <s v="GUA-103"/>
    <s v="GENGENEP"/>
    <s v="GENEPAL, S. A."/>
    <s v="GENERADOR"/>
    <s v="Generador"/>
    <d v="2016-12-14T00:00:00"/>
    <s v="OSO001"/>
    <x v="22"/>
  </r>
  <r>
    <s v="1GGENGENES"/>
    <s v="GUA-039"/>
    <s v="GENGENES"/>
    <s v="GENERADORA DEL ESTE, S. A."/>
    <s v="GENERADOR"/>
    <s v="Generador"/>
    <d v="2013-05-28T00:00:00"/>
    <s v="OSO001"/>
    <x v="0"/>
  </r>
  <r>
    <s v="1GGENGENMO"/>
    <s v="GUA-081"/>
    <s v="GENGENMO"/>
    <s v="GENERADORA MONTECRISTO, S.A."/>
    <s v="GENERADOR"/>
    <s v="Generador"/>
    <d v="2013-05-28T00:00:00"/>
    <s v="OSO001"/>
    <x v="0"/>
  </r>
  <r>
    <s v="1GGENGENOC"/>
    <s v="GUA-082"/>
    <s v="GENGENOC"/>
    <s v="GENERADORA DE OCCIDENTE LTDA."/>
    <s v="GENERADOR"/>
    <s v="Generador"/>
    <d v="2014-07-28T00:00:00"/>
    <s v="OSO001"/>
    <x v="10"/>
  </r>
  <r>
    <s v="1GGENGRGEO"/>
    <s v="GUA-065"/>
    <s v="GENGRGEO"/>
    <s v="GRUPO GENERADOR DE ORIENTE, S.A."/>
    <s v="GENERADOR"/>
    <s v="Generador"/>
    <d v="2013-07-23T00:00:00"/>
    <s v="OSO001"/>
    <x v="12"/>
  </r>
  <r>
    <s v="1GGENHDRON"/>
    <s v="GUA-085"/>
    <s v="GENHDRON"/>
    <s v="HIDRONORTE, S.A."/>
    <s v="GENERADOR"/>
    <s v="Generador"/>
    <d v="2013-05-31T00:00:00"/>
    <s v="OSO001"/>
    <x v="0"/>
  </r>
  <r>
    <s v="1GGENHIDCA"/>
    <s v="GUA-112"/>
    <s v="GENHIDCA"/>
    <s v="HIDROELECTRICA CANDELARIA S.A."/>
    <s v="GENERADOR"/>
    <s v="Generador"/>
    <d v="2019-02-15T00:00:00"/>
    <s v="OSO001"/>
    <x v="23"/>
  </r>
  <r>
    <s v="1GGENHIDRA"/>
    <s v="GUA-110"/>
    <s v="GENHIDRA"/>
    <s v="HIDROELECTRICA RAAXHA, S. A."/>
    <s v="GENERADOR"/>
    <s v="Generador"/>
    <d v="2017-12-19T00:00:00"/>
    <s v="OSO001"/>
    <x v="24"/>
  </r>
  <r>
    <s v="1GGENHIVIA"/>
    <s v="GUA-078"/>
    <s v="GENHIVIA"/>
    <s v="VISION DE AGUILA, S.A."/>
    <s v="GENERADOR"/>
    <s v="Generador"/>
    <d v="2014-02-11T00:00:00"/>
    <s v="OSO001"/>
    <x v="25"/>
  </r>
  <r>
    <s v="1GGENHIXAC"/>
    <s v="GUA-016"/>
    <s v="GENHIXAC"/>
    <s v="HIDRO XACBAL"/>
    <s v="GENERADOR"/>
    <s v="Generador"/>
    <d v="2013-05-22T00:00:00"/>
    <s v="OSO001"/>
    <x v="0"/>
  </r>
  <r>
    <s v="1GGENINGMA"/>
    <s v="GUA-006"/>
    <s v="GENINGMA"/>
    <s v="INGENIO MAGDALENA, S.A."/>
    <s v="GENERADOR"/>
    <s v="Generador"/>
    <d v="2013-04-24T00:00:00"/>
    <s v="OSO001"/>
    <x v="5"/>
  </r>
  <r>
    <s v="1GGENINGSD"/>
    <s v="GUA-008"/>
    <s v="GENINGSD"/>
    <s v="SAN DIEGO, S. A."/>
    <s v="GENERADOR"/>
    <s v="Generador"/>
    <d v="2013-11-04T00:00:00"/>
    <s v="OSO001"/>
    <x v="3"/>
  </r>
  <r>
    <s v="1GGENINGTU"/>
    <s v="GUA-104"/>
    <s v="GENINGTU"/>
    <s v="INGENIO TULULA, S.A."/>
    <s v="GENERADOR"/>
    <s v="Generador"/>
    <d v="2013-05-31T00:00:00"/>
    <s v="OSO001"/>
    <x v="0"/>
  </r>
  <r>
    <s v="1GGENINGUN"/>
    <s v="GUA-062"/>
    <s v="GENINGUN"/>
    <s v="INGENIO LA UNION, S.A."/>
    <s v="GENERADOR"/>
    <s v="Generador"/>
    <d v="2013-07-23T00:00:00"/>
    <s v="OSO001"/>
    <x v="12"/>
  </r>
  <r>
    <s v="1GGENINPAG"/>
    <s v="GUA-107"/>
    <s v="GENINPAG"/>
    <s v="INGENIO PALO GORDO, S.A."/>
    <s v="GENERADOR"/>
    <s v="Generador"/>
    <d v="2017-06-21T00:00:00"/>
    <s v="OSO001"/>
    <x v="26"/>
  </r>
  <r>
    <s v="1GGENINVAT"/>
    <s v="GUA-017"/>
    <s v="GENINVAT"/>
    <s v="INVERSIONES ATENAS, S. A."/>
    <s v="GENERADOR"/>
    <s v="Generador"/>
    <d v="2013-05-22T00:00:00"/>
    <s v="OSO001"/>
    <x v="0"/>
  </r>
  <r>
    <s v="1GGENJAEGL"/>
    <s v="GUA-094"/>
    <s v="GENJAEGL"/>
    <s v="JAGUAR ENERGY GUATEMALA LLC."/>
    <s v="GENERADOR"/>
    <s v="Generador"/>
    <d v="2015-07-13T00:00:00"/>
    <s v="OSO001"/>
    <x v="14"/>
  </r>
  <r>
    <s v="1GGENLUFEG"/>
    <s v="GUA-019"/>
    <s v="GENLUFEG"/>
    <s v="LUZ Y FUERZA ELECTRICA DE GUATEMALA LTDA."/>
    <s v="GENERADOR"/>
    <s v="Generador"/>
    <d v="2013-05-22T00:00:00"/>
    <s v="OSO001"/>
    <x v="0"/>
  </r>
  <r>
    <s v="1GGENOEGYC"/>
    <s v="GUA-014"/>
    <s v="GENOEGYC"/>
    <s v="ORAZUL ENERGY GUATEMALA Y CIA. S.C.A."/>
    <s v="GENERADOR"/>
    <s v="Generador"/>
    <d v="2013-05-31T00:00:00"/>
    <s v="OSO001"/>
    <x v="0"/>
  </r>
  <r>
    <s v="1GGENOXECO"/>
    <s v="GUA-108"/>
    <s v="GENOXECO"/>
    <s v="OXEC,S. A."/>
    <s v="GENERADOR"/>
    <s v="Generador"/>
    <d v="2017-08-17T00:00:00"/>
    <s v="OSO001"/>
    <x v="15"/>
  </r>
  <r>
    <s v="1GGENPANTA"/>
    <s v="GUA-018"/>
    <s v="GENPANTA"/>
    <s v="Pantaleon S.A"/>
    <s v="GENERADOR"/>
    <s v="Generador"/>
    <d v="2013-05-22T00:00:00"/>
    <s v="OSO001"/>
    <x v="0"/>
  </r>
  <r>
    <s v="1GGENPUQPL"/>
    <s v="GUA-043"/>
    <s v="GENPUQPL"/>
    <s v="PUERTO QUETZAL POWER LLC"/>
    <s v="GENERADOR"/>
    <s v="Generador"/>
    <d v="2013-11-04T00:00:00"/>
    <s v="OSO001"/>
    <x v="3"/>
  </r>
  <r>
    <s v="1GGENRENGU"/>
    <s v="GUA-083"/>
    <s v="GENRENGU"/>
    <s v="RENOVABLES DE GUATEMALA, S.A."/>
    <s v="GENERADOR"/>
    <s v="Generador"/>
    <d v="2014-07-28T00:00:00"/>
    <s v="OSO001"/>
    <x v="10"/>
  </r>
  <r>
    <s v="1GGENRNACE"/>
    <s v="GUA-045"/>
    <s v="GENRNACE"/>
    <s v="RENACE, S. A."/>
    <s v="GENERADOR"/>
    <s v="Generador"/>
    <d v="2013-05-28T00:00:00"/>
    <s v="OSO001"/>
    <x v="0"/>
  </r>
  <r>
    <s v="1GGENTECNO"/>
    <s v="GUA-020"/>
    <s v="GENTECNO"/>
    <s v="TECNOGUAT, S. A."/>
    <s v="GENERADOR"/>
    <s v="Generador"/>
    <d v="2013-05-31T00:00:00"/>
    <s v="OSO001"/>
    <x v="0"/>
  </r>
  <r>
    <s v="1GGENTERMI"/>
    <s v="GUA-115"/>
    <s v="GENTERMI"/>
    <s v="TÉRMICA, S. A."/>
    <s v="GENERADOR"/>
    <s v="Generador"/>
    <d v="2019-12-06T00:00:00"/>
    <s v="OSO001"/>
    <x v="27"/>
  </r>
  <r>
    <s v="1UGUSACUAM"/>
    <s v="GUA-048"/>
    <s v="GUSACUAM"/>
    <s v="ACUAMAYA, S. A."/>
    <s v="GRAN USUARIO"/>
    <s v="Gran Usuario"/>
    <d v="2013-11-03T00:00:00"/>
    <s v="OSO001"/>
    <x v="3"/>
  </r>
  <r>
    <s v="1UGUSAGJIC"/>
    <s v="GUA-049"/>
    <s v="GUSAGJIC"/>
    <s v="AGENCIAS J. I. COHEN"/>
    <s v="GRAN USUARIO"/>
    <s v="Gran Usuario"/>
    <d v="2013-06-18T00:00:00"/>
    <s v="OSO001"/>
    <x v="7"/>
  </r>
  <r>
    <s v="1UGUSALISL"/>
    <s v="GUA-050"/>
    <s v="GUSALISL"/>
    <s v="ALIMENTOS INDUSTRIALES SANTA LUCIA, S. A."/>
    <s v="GRAN USUARIO"/>
    <s v="Gran Usuario"/>
    <d v="2013-06-18T00:00:00"/>
    <s v="OSO001"/>
    <x v="7"/>
  </r>
  <r>
    <s v="1UGUSCARPR"/>
    <s v="GUA-023"/>
    <s v="GUSCARPR"/>
    <s v="CARNES PROCESADAS, S. A."/>
    <s v="GRAN USUARIO"/>
    <s v="Gran Usuario"/>
    <d v="2013-05-28T00:00:00"/>
    <s v="OSO001"/>
    <x v="0"/>
  </r>
  <r>
    <s v="1UGUSCPEOE"/>
    <s v="GUA-059"/>
    <s v="GUSCPEOE"/>
    <s v="PUMA ENERGY GUATEMALA, S. A."/>
    <s v="GRAN USUARIO"/>
    <s v="Gran Usuario"/>
    <d v="2013-06-18T00:00:00"/>
    <s v="OSO001"/>
    <x v="7"/>
  </r>
  <r>
    <s v="1UGUSDISGL"/>
    <s v="GUA-099"/>
    <s v="GUSDISGL"/>
    <s v="DISTRIBUCIONES GLOBALES, S. A."/>
    <s v="GRAN USUARIO"/>
    <s v="Gran Usuario"/>
    <d v="2015-07-15T00:00:00"/>
    <s v="OSO001"/>
    <x v="14"/>
  </r>
  <r>
    <s v="1UGUSEMGEE"/>
    <s v="GUA-087"/>
    <s v="GUSEMGEE"/>
    <s v="INSTITUTO NACIONAL DE ELECTRIFICACION (EDIFICIO INDE)"/>
    <s v="GRAN USUARIO"/>
    <s v="Gran Usuario"/>
    <d v="2014-10-21T00:00:00"/>
    <s v="OSO001"/>
    <x v="28"/>
  </r>
  <r>
    <s v="1UGUSEPSTC"/>
    <s v="GUA-034"/>
    <s v="GUSEPSTC"/>
    <s v="EMPRESA PORTUARIA NACIONAL SANTO TOMAS DE CASTILLA"/>
    <s v="GRAN USUARIO"/>
    <s v="Gran Usuario"/>
    <d v="2013-05-28T00:00:00"/>
    <s v="OSO001"/>
    <x v="0"/>
  </r>
  <r>
    <s v="1UGUSFRG01"/>
    <s v="GUA-035"/>
    <s v="GUSFRG01"/>
    <s v="FRIGORIFICOS DE GUATEMALA, S. A. (GUSFGRUI0000003)"/>
    <s v="GRAN USUARIO"/>
    <s v="Gran Usuario"/>
    <d v="2013-05-28T00:00:00"/>
    <s v="OSO001"/>
    <x v="0"/>
  </r>
  <r>
    <s v="1UGUSFRG07"/>
    <s v="GUA-053"/>
    <s v="GUSFRG07"/>
    <s v="FRIGORIFICOS DE GUATEMALA, S. A. (GUSFGRUI0000008)"/>
    <s v="GRAN USUARIO"/>
    <s v="Gran Usuario"/>
    <d v="2013-06-18T00:00:00"/>
    <s v="OSO001"/>
    <x v="7"/>
  </r>
  <r>
    <s v="1UGUSFRG09"/>
    <s v="GUA-036"/>
    <s v="GUSFRG09"/>
    <s v="FRIGORIFICOS DE GUATEMALA, S. A. (GUSFGRUI0000010)"/>
    <s v="GRAN USUARIO"/>
    <s v="Gran Usuario"/>
    <d v="2013-05-28T00:00:00"/>
    <s v="OSO001"/>
    <x v="0"/>
  </r>
  <r>
    <s v="1UGUSFRG11"/>
    <s v="GUA-037"/>
    <s v="GUSFRG11"/>
    <s v="FRIGORIFICOS DE GUATEMALA, S. A. (GUSFGRUI0000014)"/>
    <s v="GRAN USUARIO"/>
    <s v="Gran Usuario"/>
    <d v="2013-11-04T00:00:00"/>
    <s v="OSO001"/>
    <x v="3"/>
  </r>
  <r>
    <s v="1UGUSGALRE"/>
    <s v="GUA-038"/>
    <s v="GUSGALRE"/>
    <s v="GALERIAS REFORMA, S. A."/>
    <s v="GRAN USUARIO"/>
    <s v="Gran Usuario"/>
    <d v="2013-05-28T00:00:00"/>
    <s v="OSO001"/>
    <x v="0"/>
  </r>
  <r>
    <s v="1UGUSGAMTE"/>
    <s v="GUA-054"/>
    <s v="GUSGAMTE"/>
    <s v="GAMA TEXTIL, S. A."/>
    <s v="GRAN USUARIO"/>
    <s v="Gran Usuario"/>
    <d v="2013-06-18T00:00:00"/>
    <s v="OSO001"/>
    <x v="7"/>
  </r>
  <r>
    <s v="1UGUSGUAMO"/>
    <s v="GUA-057"/>
    <s v="GUSGUAMO"/>
    <s v="GUATEMALA DE MOLDEADOS, S. A."/>
    <s v="GRAN USUARIO"/>
    <s v="Gran Usuario"/>
    <d v="2013-06-18T00:00:00"/>
    <s v="OSO001"/>
    <x v="7"/>
  </r>
  <r>
    <s v="1UGUSIMGNO"/>
    <s v="GUA-097"/>
    <s v="GUSIMGNO"/>
    <s v="INDUSTRIA DE MODAS GOORYONG, S. A."/>
    <s v="GRAN USUARIO"/>
    <s v="Gran Usuario"/>
    <d v="2015-07-15T00:00:00"/>
    <s v="OSO001"/>
    <x v="14"/>
  </r>
  <r>
    <s v="1UGUSINMRO"/>
    <s v="GUA-077"/>
    <s v="GUSINMRO"/>
    <s v="INMOBILIARIA LA ROCA, S.A."/>
    <s v="GRAN USUARIO"/>
    <s v="Gran Usuario"/>
    <d v="2013-11-12T00:00:00"/>
    <s v="OSO001"/>
    <x v="3"/>
  </r>
  <r>
    <s v="1UGUSIRTRA"/>
    <s v="GUA-041"/>
    <s v="GUSIRTRA"/>
    <s v="INSTITUTO DE RECREACION DE LOS TRABAJADORES (GUSIRTNE0000001)"/>
    <s v="GRAN USUARIO"/>
    <s v="Gran Usuario"/>
    <d v="2013-05-28T00:00:00"/>
    <s v="OSO001"/>
    <x v="0"/>
  </r>
  <r>
    <s v="1UGUSOEGYC"/>
    <s v="GUA-005"/>
    <s v="GUSOEGYC"/>
    <s v="ORAZUL ENERGY GUATEMALA Y CIA. S.C.A."/>
    <s v="GRAN USUARIO"/>
    <s v="Gran Usuario"/>
    <d v="2013-04-24T00:00:00"/>
    <s v="OSO001"/>
    <x v="5"/>
  </r>
  <r>
    <s v="1UGUSPAFDG"/>
    <s v="GUA-042"/>
    <s v="GUSPAFDG"/>
    <s v="PASTEURIZADORA FOREMOST DAIRIES DE GUATEMALA, S. A."/>
    <s v="GRAN USUARIO"/>
    <s v="Gran Usuario"/>
    <d v="2013-05-28T00:00:00"/>
    <s v="OSO001"/>
    <x v="0"/>
  </r>
  <r>
    <s v="1UGUSRAEMI"/>
    <s v="GUA-044"/>
    <s v="GUSRAEMI"/>
    <s v="RAFIAS Y EMPAQUES DEL ISTMO, S. A."/>
    <s v="GRAN USUARIO"/>
    <s v="Gran Usuario"/>
    <d v="2013-05-28T00:00:00"/>
    <s v="OSO001"/>
    <x v="0"/>
  </r>
  <r>
    <s v="1UGUSSCCNF"/>
    <s v="GUA-095"/>
    <s v="GUSSCCNF"/>
    <s v="ASOCIACION NACIONAL DEL CAFE"/>
    <s v="GRAN USUARIO"/>
    <s v="Gran Usuario"/>
    <d v="2015-07-15T00:00:00"/>
    <s v="OSO001"/>
    <x v="14"/>
  </r>
  <r>
    <s v="1UGUSTIWSG"/>
    <s v="GUA-047"/>
    <s v="GUSTIWSG"/>
    <s v="TELEFONICA INTERNATIONAL WHOLESALE SERVICES GUATEMALA, S. A."/>
    <s v="GRAN USUARIO"/>
    <s v="Gran Usuario"/>
    <d v="2013-05-28T00:00:00"/>
    <s v="OSO001"/>
    <x v="0"/>
  </r>
  <r>
    <s v="2C_C03"/>
    <s v="ELS-010"/>
    <s v="EXCELERGY"/>
    <s v="EXCELERGY, S.A. DE C.V."/>
    <s v="COMERCIALIZADOR"/>
    <s v="Comercializador"/>
    <d v="2013-05-28T00:00:00"/>
    <s v="OSO002"/>
    <x v="0"/>
  </r>
  <r>
    <s v="2C_C04"/>
    <s v="ELS-034"/>
    <s v="CEL"/>
    <s v="COMISION EJECUTIVA HIDROELECTRICA DEL RIO LEMPA"/>
    <s v="COMERCIALIZADOR"/>
    <s v="Comercializador"/>
    <d v="2014-09-22T00:00:00"/>
    <s v="OSO002"/>
    <x v="29"/>
  </r>
  <r>
    <s v="2C_C05"/>
    <s v="ELS-026"/>
    <s v="LAGEO"/>
    <s v="LaGEO, S.A. de C.V."/>
    <s v="COMERCIALIZADOR"/>
    <s v="Comercializador"/>
    <d v="2013-12-04T00:00:00"/>
    <s v="OSO002"/>
    <x v="30"/>
  </r>
  <r>
    <s v="2C_C06"/>
    <s v="ELS-013"/>
    <s v="2C_C06"/>
    <s v="SERVICIOS DE VALOR AGREGADO, LIMITADA"/>
    <s v="COMERCIALIZADOR"/>
    <s v="Comercializador"/>
    <d v="2013-05-28T00:00:00"/>
    <s v="OSO002"/>
    <x v="0"/>
  </r>
  <r>
    <s v="2C_C07"/>
    <s v="ELS-006"/>
    <s v="CENERGICA"/>
    <s v="COMPAÑÍA DE ENERGIA DE CENTROAMERICA, S.A.de C.V."/>
    <s v="COMERCIALIZADOR"/>
    <s v="Comercializador"/>
    <d v="2013-05-28T00:00:00"/>
    <s v="OSO002"/>
    <x v="0"/>
  </r>
  <r>
    <s v="2C_C08"/>
    <s v="ELS-003"/>
    <s v="MERELEC"/>
    <s v="Mercados Eléctricos de Centroamérica, S.A. de C.V."/>
    <s v="COMERCIALIZADOR"/>
    <s v="Comercializador"/>
    <d v="2013-05-23T00:00:00"/>
    <s v="OSO002"/>
    <x v="0"/>
  </r>
  <r>
    <s v="2C_C11"/>
    <s v="ELS-019"/>
    <s v="ORIGEM"/>
    <s v="ORIGEM, SOCIEDAD ANONIMA DE CAPITAL VARIABLE."/>
    <s v="COMERCIALIZADOR"/>
    <s v="Comercializador"/>
    <d v="2013-06-11T00:00:00"/>
    <s v="OSO002"/>
    <x v="7"/>
  </r>
  <r>
    <s v="2C_C12"/>
    <s v="ELS-007"/>
    <s v="ORAZULCOM"/>
    <s v="Orazul Energy Comercializadora de El Salvador, S.A. de C.V."/>
    <s v="COMERCIALIZADOR"/>
    <s v="Comercializador"/>
    <d v="2013-05-28T00:00:00"/>
    <s v="OSO002"/>
    <x v="0"/>
  </r>
  <r>
    <s v="2C_C13"/>
    <s v="ELS-035"/>
    <s v="LYNX"/>
    <s v="LYNX S.A. DE C.V."/>
    <s v="COMERCIALIZADOR"/>
    <s v="Comercializador"/>
    <d v="2014-09-29T00:00:00"/>
    <s v="OSO002"/>
    <x v="29"/>
  </r>
  <r>
    <s v="2C_C15"/>
    <s v="ELS-020"/>
    <s v="ABRUZZO"/>
    <s v="ABRUZZO, S.A. DE C.V."/>
    <s v="COMERCIALIZADOR"/>
    <s v="Comercializador"/>
    <d v="2013-06-11T00:00:00"/>
    <s v="OSO002"/>
    <x v="7"/>
  </r>
  <r>
    <s v="2C_C16"/>
    <s v="ELS-031"/>
    <s v="EDESAL"/>
    <s v="EMPRESA DISTRIBUIDORA ELECTRICA SALVADOREÑA, S.A. DE C.V."/>
    <s v="COMERCIALIZADOR"/>
    <s v="Comercializador"/>
    <d v="2014-02-28T00:00:00"/>
    <s v="OSO002"/>
    <x v="25"/>
  </r>
  <r>
    <s v="2C_C17"/>
    <s v="ELS-011"/>
    <s v="INE, S.A DE C.V."/>
    <s v="Inversiones Energéticas, S.A. de C.V."/>
    <s v="COMERCIALIZADOR"/>
    <s v="Comercializador"/>
    <d v="2013-05-28T00:00:00"/>
    <s v="OSO002"/>
    <x v="0"/>
  </r>
  <r>
    <s v="2C_C27"/>
    <s v="ELS-005"/>
    <s v="CENER"/>
    <s v="COMERCIO DE ENERGIA REGIONAL, S.A. DE C.V."/>
    <s v="COMERCIALIZADOR"/>
    <s v="Comercializador"/>
    <d v="2013-05-28T00:00:00"/>
    <s v="OSO002"/>
    <x v="0"/>
  </r>
  <r>
    <s v="2C_C31"/>
    <s v="ELS-009"/>
    <s v="ENERSICA"/>
    <s v="Energía y Servicios del Istmo Centroamericano S.A. de C.V."/>
    <s v="COMERCIALIZADOR"/>
    <s v="Comercializador"/>
    <d v="2013-05-28T00:00:00"/>
    <s v="OSO002"/>
    <x v="0"/>
  </r>
  <r>
    <s v="2C_C32"/>
    <s v="ELS-002"/>
    <s v="ELECTRONOVA"/>
    <s v="COMERCIALIZADORA ELECTRONOVA S.A DE C.V"/>
    <s v="COMERCIALIZADOR"/>
    <s v="Comercializador"/>
    <d v="2013-05-23T00:00:00"/>
    <s v="OSO002"/>
    <x v="0"/>
  </r>
  <r>
    <s v="2C_C33"/>
    <s v="ELS-022"/>
    <s v="SAN DIEGO"/>
    <s v="Comercializadora San Diego, S.A. de C.V."/>
    <s v="COMERCIALIZADOR"/>
    <s v="Comercializador"/>
    <d v="2013-07-05T00:00:00"/>
    <s v="OSO002"/>
    <x v="12"/>
  </r>
  <r>
    <s v="2C_C34"/>
    <s v="ELS-008"/>
    <s v="EDECSA"/>
    <s v="ENERGIA, DESARROLLO Y CONSULTORIA, S.A. DE C.V."/>
    <s v="COMERCIALIZADOR"/>
    <s v="Comercializador"/>
    <d v="2013-05-28T00:00:00"/>
    <s v="OSO002"/>
    <x v="0"/>
  </r>
  <r>
    <s v="2C_C35"/>
    <s v="ELS-021"/>
    <s v="C35"/>
    <s v="Comercia Internacional de El Salvador, S.A. de C.V."/>
    <s v="COMERCIALIZADOR"/>
    <s v="Comercializador"/>
    <d v="2013-07-05T00:00:00"/>
    <s v="OSO002"/>
    <x v="12"/>
  </r>
  <r>
    <s v="2C_C36"/>
    <s v="ELS-032"/>
    <s v="INFOTEKNE"/>
    <s v="INFOTEKNE, S.A. DE C.V."/>
    <s v="COMERCIALIZADOR"/>
    <s v="Comercializador"/>
    <d v="2014-07-08T00:00:00"/>
    <s v="OSO002"/>
    <x v="10"/>
  </r>
  <r>
    <s v="2C_C37"/>
    <s v="ELS-033"/>
    <s v="GENERA"/>
    <s v="GENERA DE EL SALVADOR, S.A. DE C.V."/>
    <s v="COMERCIALIZADOR"/>
    <s v="Comercializador"/>
    <d v="2014-08-28T00:00:00"/>
    <s v="OSO002"/>
    <x v="31"/>
  </r>
  <r>
    <s v="2C_C38"/>
    <s v="ELS-036"/>
    <s v="2C_C38"/>
    <s v="Comercializadora Electrica del Este, S.A de C.V."/>
    <s v="COMERCIALIZADOR"/>
    <s v="Comercializador"/>
    <d v="2014-10-16T00:00:00"/>
    <s v="OSO002"/>
    <x v="28"/>
  </r>
  <r>
    <s v="2C_C39"/>
    <s v="ELS-037"/>
    <s v="ADSA"/>
    <s v="ALAS DORADAS, S.A. DE C.V."/>
    <s v="COMERCIALIZADOR"/>
    <s v="Comercializador"/>
    <d v="2014-12-03T00:00:00"/>
    <s v="OSO002"/>
    <x v="18"/>
  </r>
  <r>
    <s v="2C_C40"/>
    <s v="ELS-038"/>
    <s v="PACIFIC ENERGY"/>
    <s v="PACIFIC ENERGY, SOCIEDAD ANONIMA DE CAPITAL VARIABLE"/>
    <s v="COMERCIALIZADOR"/>
    <s v="Comercializador"/>
    <d v="2014-12-19T00:00:00"/>
    <s v="OSO002"/>
    <x v="18"/>
  </r>
  <r>
    <s v="2C_C41"/>
    <s v="ELS-042"/>
    <s v="DENERGIE"/>
    <s v="SOCIETE D'ENERGIE DU SALVADOR, SOCIEDAD ANONIMA DE CAPITAL VARIABLE"/>
    <s v="COMERCIALIZADOR"/>
    <s v="Comercializador"/>
    <d v="2016-05-02T00:00:00"/>
    <s v="OSO002"/>
    <x v="32"/>
  </r>
  <r>
    <s v="2C_C42"/>
    <s v="ELS-059"/>
    <s v="CECSA"/>
    <s v="Compañia Eléctrica Cucumacayán, S.A. de C.V."/>
    <s v="COMERCIALIZADOR"/>
    <s v="Comercializador"/>
    <d v="2018-05-11T00:00:00"/>
    <s v="OSO002"/>
    <x v="33"/>
  </r>
  <r>
    <s v="2C_C43"/>
    <s v="ELS-039"/>
    <s v="ENERGYPS"/>
    <s v="Helados Rio Soto, S.A. de C.V."/>
    <s v="COMERCIALIZADOR"/>
    <s v="Comercializador"/>
    <d v="2015-07-20T00:00:00"/>
    <s v="OSO002"/>
    <x v="14"/>
  </r>
  <r>
    <s v="2C_C44"/>
    <s v="ELS-040"/>
    <s v="MAGDALENA"/>
    <s v="MAGDALENA ENERGY, S.A. DE C.V."/>
    <s v="COMERCIALIZADOR"/>
    <s v="Comercializador"/>
    <d v="2015-11-16T00:00:00"/>
    <s v="OSO002"/>
    <x v="34"/>
  </r>
  <r>
    <s v="2C_C45"/>
    <s v="ELS-043"/>
    <s v="ITECA"/>
    <s v="INVERSIONES EN TRANSMISIÓN Y ENERGÍA CENTROAMERICANA, S.A. DE C.V."/>
    <s v="COMERCIALIZADOR"/>
    <s v="Comercializador"/>
    <d v="2016-04-12T00:00:00"/>
    <s v="OSO002"/>
    <x v="35"/>
  </r>
  <r>
    <s v="2C_C46"/>
    <s v="ELS-045"/>
    <s v="C46"/>
    <s v="Termopuerto, S.A de C.V"/>
    <s v="COMERCIALIZADOR"/>
    <s v="Comercializador"/>
    <d v="2016-06-07T00:00:00"/>
    <s v="OSO002"/>
    <x v="36"/>
  </r>
  <r>
    <s v="2C_C47"/>
    <s v="ELS-053"/>
    <s v="C47"/>
    <s v="Distribuidora y Comercializadora de Energía Eléctrica de El Salvador, S.A de C.V"/>
    <s v="COMERCIALIZADOR"/>
    <s v="Comercializador"/>
    <d v="2017-04-19T00:00:00"/>
    <s v="OSO002"/>
    <x v="1"/>
  </r>
  <r>
    <s v="2C_C48"/>
    <s v="ELS-046"/>
    <s v="AGTI"/>
    <s v="ASESORIA Y GESTION TECNICA INTEGRAL S.A. DE C.V."/>
    <s v="COMERCIALIZADOR"/>
    <s v="Comercializador"/>
    <d v="2016-08-01T00:00:00"/>
    <s v="OSO002"/>
    <x v="19"/>
  </r>
  <r>
    <s v="2C_C49"/>
    <s v="ELS-048"/>
    <s v="SOLENER"/>
    <s v="SOLUCIONES ENERGETICAS INTEGRADAS, S.A. DE C.V."/>
    <s v="COMERCIALIZADOR"/>
    <s v="Comercializador"/>
    <d v="2016-10-25T00:00:00"/>
    <s v="OSO002"/>
    <x v="20"/>
  </r>
  <r>
    <s v="2C_C50"/>
    <s v="ELS-049"/>
    <s v="ANTARES ENERGIA"/>
    <s v="ANTARES ENERGIA S.A. DE C.V."/>
    <s v="COMERCIALIZADOR"/>
    <s v="Comercializador"/>
    <d v="2016-11-14T00:00:00"/>
    <s v="OSO002"/>
    <x v="37"/>
  </r>
  <r>
    <s v="2C_C51"/>
    <s v="ELS-050"/>
    <s v="Cuestamoras ES"/>
    <s v="Cuestamoras Comercializadora Eléctrica de El Salvador, S.A. de C.V."/>
    <s v="COMERCIALIZADOR"/>
    <s v="Comercializador"/>
    <d v="2016-12-27T00:00:00"/>
    <s v="OSO002"/>
    <x v="22"/>
  </r>
  <r>
    <s v="2C_C52"/>
    <s v="ELS-052"/>
    <s v="C52"/>
    <s v="EON ENERGY, S.A. DE C.V."/>
    <s v="COMERCIALIZADOR"/>
    <s v="Comercializador"/>
    <d v="2017-03-24T00:00:00"/>
    <s v="OSO002"/>
    <x v="4"/>
  </r>
  <r>
    <s v="2C_C53"/>
    <s v="ELS-055"/>
    <s v="MELESA"/>
    <s v="MAYORISTAS DE ELECTRICIDAD, S.A. DE C.V."/>
    <s v="COMERCIALIZADOR"/>
    <s v="Comercializador"/>
    <d v="2017-08-07T00:00:00"/>
    <s v="OSO002"/>
    <x v="15"/>
  </r>
  <r>
    <s v="2C_C54"/>
    <s v="ELS-054"/>
    <s v="SCO"/>
    <s v="SETICO CONSULTORES OUTSOURCING S.A. DE C.V."/>
    <s v="COMERCIALIZADOR"/>
    <s v="Comercializador"/>
    <d v="2017-08-16T00:00:00"/>
    <s v="OSO002"/>
    <x v="15"/>
  </r>
  <r>
    <s v="2C_C55"/>
    <s v="ELS-056"/>
    <s v="INTELLERGY"/>
    <s v="INTELLERGY S.A. DE C.V."/>
    <s v="COMERCIALIZADOR"/>
    <s v="Comercializador"/>
    <d v="2017-09-20T00:00:00"/>
    <s v="OSO002"/>
    <x v="38"/>
  </r>
  <r>
    <s v="2C_C56"/>
    <s v="ELS-056"/>
    <s v="EDI"/>
    <s v="ENERGÍA DEL ISTMO, S.A. de C.V."/>
    <s v="COMERCIALIZADOR"/>
    <s v="Comercializador"/>
    <d v="2017-11-03T00:00:00"/>
    <s v="OSO002"/>
    <x v="39"/>
  </r>
  <r>
    <s v="2C_C57"/>
    <s v="ELS-058"/>
    <s v="MW ENERGY"/>
    <s v="MW ENERGY, S.A. de C.V."/>
    <s v="COMERCIALIZADOR"/>
    <s v="Comercializador"/>
    <d v="2018-05-11T00:00:00"/>
    <s v="OSO002"/>
    <x v="33"/>
  </r>
  <r>
    <s v="2C_C59"/>
    <s v="ELS-057"/>
    <s v="GRSC"/>
    <s v="GRS Comercializadora Sociedad Anonima de Capital Variable"/>
    <s v="COMERCIALIZADOR"/>
    <s v="Comercializador"/>
    <d v="2018-02-06T00:00:00"/>
    <s v="OSO002"/>
    <x v="40"/>
  </r>
  <r>
    <s v="2C_C62"/>
    <s v="ELS-062"/>
    <s v="ENERGIÓN DE CEN"/>
    <s v="ENERGIÓN DE CENTROAMÉRICA, SOCIEDAD ANÓNIMA DE CAPITAL VARIABLE"/>
    <s v="COMERCIALIZADOR"/>
    <s v="Comercializador"/>
    <d v="2019-08-08T00:00:00"/>
    <s v="OSO002"/>
    <x v="41"/>
  </r>
  <r>
    <s v="2C_C63"/>
    <s v="ELS-060"/>
    <s v="CEPAM S.A. C.V."/>
    <s v="COMERCIALIZADORA DE ENERGÍA PARA AMÉRICA S. A."/>
    <s v="COMERCIALIZADOR"/>
    <s v="Comercializador"/>
    <d v="2019-03-19T00:00:00"/>
    <s v="OSO002"/>
    <x v="42"/>
  </r>
  <r>
    <s v="2C_C65"/>
    <s v="ELS-061"/>
    <s v="2C_C65"/>
    <s v="Electric Power Markets, Sociedad Anónima de Capital Variable"/>
    <s v="COMERCIALIZADOR"/>
    <s v="Comercializador"/>
    <d v="2019-05-14T00:00:00"/>
    <s v="OSO002"/>
    <x v="6"/>
  </r>
  <r>
    <s v="2C_C67"/>
    <s v="ELS-063"/>
    <s v="EISPOWER"/>
    <s v="EIS POWER, SOCIEDAD ANÓNIMA DE CAPITAL VARIABLE"/>
    <s v="COMERCIALIZADOR"/>
    <s v="Comercializador"/>
    <d v="2020-01-21T00:00:00"/>
    <s v="OSO002"/>
    <x v="43"/>
  </r>
  <r>
    <s v="2C_C68"/>
    <s v="ELS-064"/>
    <s v="EBR"/>
    <s v="ENERGY BUSINESS RETAILERS EL SALVADOR, SOCIEDAD ANONIMA DE CAPITAL VARIABLE"/>
    <s v="COMERCIALIZADOR"/>
    <s v="Comercializador"/>
    <d v="2020-03-05T00:00:00"/>
    <s v="OSO002"/>
    <x v="44"/>
  </r>
  <r>
    <s v="2D_D01"/>
    <s v="ELS-014"/>
    <s v="CAESS"/>
    <s v="COMPAÑÍA DE ALUMBRADO ELECTRICO DE SAN SALVADOR, S.A. DE C.V."/>
    <s v="DISTRIBUIDOR"/>
    <s v="Gran Usuario"/>
    <d v="2013-06-10T00:00:00"/>
    <s v="OSO002"/>
    <x v="7"/>
  </r>
  <r>
    <s v="2D_D02"/>
    <s v="ELS-018"/>
    <s v="DELSUR"/>
    <s v="DISTRIBUIDORA DE ELECTRICIDAD DEL SUR, SOCIEDAD ANONIMA DE CAPITAL VARIABLE"/>
    <s v="DISTRIBUIDOR"/>
    <s v="Distribuidor"/>
    <d v="2013-06-11T00:00:00"/>
    <s v="OSO002"/>
    <x v="7"/>
  </r>
  <r>
    <s v="2D_D03"/>
    <s v="ELS-015"/>
    <s v="AES CLESA"/>
    <s v="AES CLESA Y CIA., S. EN C. DE C.V."/>
    <s v="DISTRIBUIDOR"/>
    <s v="Distribuidor"/>
    <d v="2013-06-10T00:00:00"/>
    <s v="OSO002"/>
    <x v="7"/>
  </r>
  <r>
    <s v="2D_D04"/>
    <s v="ELS-017"/>
    <s v="EEO"/>
    <s v="EEO, S.A. DE C.V."/>
    <s v="DISTRIBUIDOR"/>
    <s v="Distribuidor"/>
    <d v="2013-06-10T00:00:00"/>
    <s v="OSO002"/>
    <x v="7"/>
  </r>
  <r>
    <s v="2D_D05"/>
    <s v="ELS-016"/>
    <s v="DEUSEM"/>
    <s v="DISTRIBUIDORA ELECTRICA DE USULUTAN, S.A DE C.V."/>
    <s v="DISTRIBUIDOR"/>
    <s v="Distribuidor"/>
    <d v="2013-06-10T00:00:00"/>
    <s v="OSO002"/>
    <x v="7"/>
  </r>
  <r>
    <s v="2D_D06"/>
    <s v="ELS-047"/>
    <s v="B&amp;D"/>
    <s v="B&amp;D SERVICIOS TECNICOS, S.A. DE C.V."/>
    <s v="DISTRIBUIDOR"/>
    <s v="Distribuidor"/>
    <d v="2013-05-31T00:00:00"/>
    <s v="OSO002"/>
    <x v="0"/>
  </r>
  <r>
    <s v="2D_D07"/>
    <s v="ELS-025"/>
    <s v="EDESAL"/>
    <s v="EMPRESA DISTRIBUIDORA ELECTRICA SALVADOREÑA, S.A. DE C.V."/>
    <s v="DISTRIBUIDOR"/>
    <s v="Distribuidor"/>
    <d v="2013-11-20T00:00:00"/>
    <s v="OSO002"/>
    <x v="3"/>
  </r>
  <r>
    <s v="2D_UT"/>
    <s v="ELS-004"/>
    <s v="UT"/>
    <s v="UNIDAD DE TRANSACCIONES"/>
    <s v="DISTRIBUIDOR"/>
    <s v="Distribuidor"/>
    <d v="2013-05-31T00:00:00"/>
    <s v="OSO002"/>
    <x v="0"/>
  </r>
  <r>
    <s v="2G_C14"/>
    <s v="ELS-024"/>
    <s v="TEXTUFIL"/>
    <s v="TEXTUFIL, S.A. de C.V."/>
    <s v="GENERADOR"/>
    <s v="Generador"/>
    <d v="2013-10-18T00:00:00"/>
    <s v="OSO002"/>
    <x v="8"/>
  </r>
  <r>
    <s v="2G_C18"/>
    <s v="ELS-028"/>
    <s v="BOREALIS"/>
    <s v="ENERGIA BOREALIS, SOCIEDAD ANONIMA DE CAPITAL VARIABLE"/>
    <s v="GENERADOR"/>
    <s v="Generador"/>
    <d v="2014-01-22T00:00:00"/>
    <s v="OSO002"/>
    <x v="45"/>
  </r>
  <r>
    <s v="2G_C20"/>
    <s v="ELS-029"/>
    <s v="HILCASA"/>
    <s v="HILCASA ENERGY, S.A. DE C.V."/>
    <s v="GENERADOR"/>
    <s v="Generador"/>
    <d v="2014-02-04T00:00:00"/>
    <s v="OSO002"/>
    <x v="25"/>
  </r>
  <r>
    <s v="2G_C24"/>
    <s v="ELS-051"/>
    <s v="INGENIO LA CABA"/>
    <s v="INGENIO LA CABAÑA, SOCIEDAD ANONIMA DE CAPITAL VARIABLE"/>
    <s v="GENERADOR"/>
    <s v="Generador"/>
    <d v="2017-03-09T00:00:00"/>
    <s v="OSO002"/>
    <x v="4"/>
  </r>
  <r>
    <s v="2G_C29"/>
    <s v="ELS-042"/>
    <s v="CHAP"/>
    <s v="Ingenio Chaparrastique S.A. de C.V."/>
    <s v="GENERADOR"/>
    <s v="Generador"/>
    <d v="2016-04-12T00:00:00"/>
    <s v="OSO002"/>
    <x v="35"/>
  </r>
  <r>
    <s v="2G_G02"/>
    <s v="ELS-001"/>
    <s v="NPC"/>
    <s v="NEJAPA POWER COMPANY, S.A"/>
    <s v="GENERADOR"/>
    <s v="Generador"/>
    <d v="2013-05-23T00:00:00"/>
    <s v="OSO002"/>
    <x v="0"/>
  </r>
  <r>
    <s v="2G_G05"/>
    <s v="ELS-012"/>
    <s v="LAGEO"/>
    <s v="LaGEO, S.A. de C.V."/>
    <s v="GENERADOR"/>
    <s v="Generador"/>
    <d v="2013-05-28T00:00:00"/>
    <s v="OSO002"/>
    <x v="0"/>
  </r>
  <r>
    <s v="2G_G07"/>
    <s v="ELS-041"/>
    <s v="CASSA"/>
    <s v="Compañia Azucarera Salvadoreña S.A. de C.V."/>
    <s v="GENERADOR"/>
    <s v="Generador"/>
    <d v="2016-04-12T00:00:00"/>
    <s v="OSO002"/>
    <x v="35"/>
  </r>
  <r>
    <s v="2G_G10"/>
    <s v="ELS-030"/>
    <s v="G10"/>
    <s v="Termopuerto S.A. de C.V."/>
    <s v="GENERADOR"/>
    <s v="Generador"/>
    <d v="2014-02-04T00:00:00"/>
    <s v="OSO002"/>
    <x v="25"/>
  </r>
  <r>
    <s v="2G_UT"/>
    <s v="ELS-004"/>
    <s v="UT"/>
    <s v="Unidad de Transacciones S.A. de C.V."/>
    <s v="GENERADOR"/>
    <s v="Generador"/>
    <d v="2013-05-31T00:00:00"/>
    <s v="OSO002"/>
    <x v="0"/>
  </r>
  <r>
    <s v="2U_U05"/>
    <s v="ELS-027"/>
    <s v="HANES"/>
    <s v="HANESBRANDS EL SALVADOR, LTDA. DE C.V."/>
    <s v="GRAN USUARIO"/>
    <s v="Gran Usuario"/>
    <d v="2013-12-20T00:00:00"/>
    <s v="OSO002"/>
    <x v="30"/>
  </r>
  <r>
    <s v="3DENEE"/>
    <s v="HON-001"/>
    <s v="ENEE"/>
    <s v="EMPRESA NACIONAL DE ENERGIA ELECTRICA"/>
    <s v="DISTRIBUIDOR"/>
    <s v="Distribuidor"/>
    <d v="2013-04-23T00:00:00"/>
    <s v="OSO003"/>
    <x v="5"/>
  </r>
  <r>
    <s v="3GENEE"/>
    <s v="HON-002"/>
    <s v="ENEE"/>
    <s v="EMPRESA NACIONAL DE ENERGIA ELECTRICA"/>
    <s v="GENERADOR"/>
    <s v="Generador"/>
    <d v="2013-04-23T00:00:00"/>
    <s v="OSO003"/>
    <x v="5"/>
  </r>
  <r>
    <s v="4DDISNORTE"/>
    <s v="NIC-015"/>
    <s v="DISNORTE"/>
    <s v="DISTRIBUIDORA DE ELECTRICIDAD DEL NORTE, S. A."/>
    <s v="DISTRIBUIDOR"/>
    <s v="Distribuidor"/>
    <d v="2013-11-04T00:00:00"/>
    <s v="OSO004"/>
    <x v="3"/>
  </r>
  <r>
    <s v="4DDISSUR"/>
    <s v="NIC-016"/>
    <s v="DISSUR"/>
    <s v="DISTRIBUIDORA DE ELECTRICIDAD DEL SUR, S. A."/>
    <s v="DISTRIBUIDOR"/>
    <s v="Distribuidor"/>
    <d v="2013-11-04T00:00:00"/>
    <s v="OSO004"/>
    <x v="3"/>
  </r>
  <r>
    <s v="4DENELBLUE"/>
    <s v="NIC-034"/>
    <s v="ENEL BLUEFIELDS"/>
    <s v="ENEL BLUEFIELDS"/>
    <s v="DISTRIBUIDOR"/>
    <s v="Distribuidor"/>
    <d v="2013-05-31T00:00:00"/>
    <s v="OSO004"/>
    <x v="0"/>
  </r>
  <r>
    <s v="4DENELMULU"/>
    <s v="NIC-035"/>
    <s v="ENEL - MULUKUKU"/>
    <s v="ENEL MULUKUKU"/>
    <s v="DISTRIBUIDOR"/>
    <s v="Distribuidor"/>
    <d v="2013-05-31T00:00:00"/>
    <s v="OSO004"/>
    <x v="0"/>
  </r>
  <r>
    <s v="4DENELSIUN"/>
    <s v="NIC-036"/>
    <s v="ENEL - SIUNA"/>
    <s v="ENEL SIUNA"/>
    <s v="DISTRIBUIDOR"/>
    <s v="Distribuidor"/>
    <d v="2013-05-31T00:00:00"/>
    <s v="OSO004"/>
    <x v="0"/>
  </r>
  <r>
    <s v="4GALBAGEN"/>
    <s v="NIC-037"/>
    <s v="ALBAGEN"/>
    <s v="ALBA GENERACION SOCIEDAD ANONIMA"/>
    <s v="GENERADOR"/>
    <s v="Generador"/>
    <d v="2017-01-16T00:00:00"/>
    <s v="OSO004"/>
    <x v="46"/>
  </r>
  <r>
    <s v="4GALBANISA"/>
    <s v="NIC-009"/>
    <s v="ALBANISA"/>
    <s v="ALBA DE NICARAGUA, S. A."/>
    <s v="GENERADOR"/>
    <s v="Generador"/>
    <d v="2013-11-04T00:00:00"/>
    <s v="OSO004"/>
    <x v="3"/>
  </r>
  <r>
    <s v="4GAMAYO1"/>
    <s v="NIC-003"/>
    <s v="AMAYO 1"/>
    <s v="CONSORCIO EOLICO AMAYO, S. A."/>
    <s v="GENERADOR"/>
    <s v="Generador"/>
    <d v="2013-11-04T00:00:00"/>
    <s v="OSO004"/>
    <x v="3"/>
  </r>
  <r>
    <s v="4GAMAYO2"/>
    <s v="NIC-004"/>
    <s v="AMAYO 2"/>
    <s v="CONSORCIO EOLICO AMAYO FASE II, S. A."/>
    <s v="GENERADOR"/>
    <s v="Generador"/>
    <d v="2013-11-04T00:00:00"/>
    <s v="OSO004"/>
    <x v="3"/>
  </r>
  <r>
    <s v="4GBPOWER"/>
    <s v="NIC-007"/>
    <s v="PBP"/>
    <s v="BLUE POWER  &amp; ENERGY, S. A."/>
    <s v="GENERADOR"/>
    <s v="Generador"/>
    <d v="2013-11-04T00:00:00"/>
    <s v="OSO004"/>
    <x v="3"/>
  </r>
  <r>
    <s v="4GDISNORTE"/>
    <s v="NIC-015"/>
    <s v="DISNORTE"/>
    <s v="DISTRIBUIDORA DE ELECTRICIDAD DEL NORTE, S. A."/>
    <s v="GENERADOR"/>
    <s v="Generador"/>
    <d v="2013-05-31T00:00:00"/>
    <s v="OSO004"/>
    <x v="0"/>
  </r>
  <r>
    <s v="4GDISSUR"/>
    <s v="NIC-016"/>
    <s v="DISSUR"/>
    <s v="DISTRIBUIDORA DE ELECTRICIDAD DEL SUR, S. A."/>
    <s v="GENERADOR"/>
    <s v="Generador"/>
    <d v="2013-05-31T00:00:00"/>
    <s v="OSO004"/>
    <x v="0"/>
  </r>
  <r>
    <s v="4GEEC-20"/>
    <s v="NIC-002"/>
    <s v="EEC"/>
    <s v="EMPRESA ENERGETICA  CORINTO"/>
    <s v="GENERADOR"/>
    <s v="Generador"/>
    <d v="2013-05-31T00:00:00"/>
    <s v="OSO004"/>
    <x v="0"/>
  </r>
  <r>
    <s v="4GEGR"/>
    <s v="NIC-041"/>
    <s v="EGERSA"/>
    <s v="Empresa Generadora de Energía Renovable de Rivas, Sociedad Anónima (EGERSA)"/>
    <s v="GENERADOR"/>
    <s v="Generador"/>
    <d v="2018-08-13T00:00:00"/>
    <s v="OSO004"/>
    <x v="47"/>
  </r>
  <r>
    <s v="4GENELPHL"/>
    <s v="NIC-033"/>
    <s v="ENELPHL"/>
    <s v="EMPRESA NICARAGUENSE DE ELECTRICIDAD (ENEL PHL)"/>
    <s v="GENERADOR"/>
    <s v="Generador"/>
    <d v="2015-04-21T00:00:00"/>
    <s v="OSO004"/>
    <x v="13"/>
  </r>
  <r>
    <s v="4GEOLO"/>
    <s v="NIC-008"/>
    <s v="EOLO"/>
    <s v="EOLO DE NICARAGUA, S. A."/>
    <s v="GENERADOR"/>
    <s v="Generador"/>
    <d v="2013-11-04T00:00:00"/>
    <s v="OSO004"/>
    <x v="3"/>
  </r>
  <r>
    <s v="4GGEOSA"/>
    <s v="NIC-001"/>
    <s v="GEOSA"/>
    <s v="GENERADORA ELECTRICA OCCIDENTAL, S. A."/>
    <s v="GENERADOR"/>
    <s v="Generador"/>
    <d v="2013-11-04T00:00:00"/>
    <s v="OSO004"/>
    <x v="3"/>
  </r>
  <r>
    <s v="4GHEMCO"/>
    <s v="NIC-014"/>
    <s v="HEMCO"/>
    <s v="HEMCO"/>
    <s v="GENERADOR"/>
    <s v="Generador"/>
    <d v="2013-11-04T00:00:00"/>
    <s v="OSO004"/>
    <x v="3"/>
  </r>
  <r>
    <s v="4GHPA"/>
    <s v="NIC-017"/>
    <s v="HIDROPANTASMA"/>
    <s v="HIDROPANTASMA SOCIEDAD ANONIMA"/>
    <s v="GENERADOR"/>
    <s v="Generador"/>
    <d v="2013-08-16T00:00:00"/>
    <s v="OSO004"/>
    <x v="48"/>
  </r>
  <r>
    <s v="4GMONTEROS"/>
    <s v="NIC-005"/>
    <s v="MONTE ROSA"/>
    <s v="MONTE ROSA, S. A."/>
    <s v="GENERADOR"/>
    <s v="Generador"/>
    <d v="2013-11-04T00:00:00"/>
    <s v="OSO004"/>
    <x v="3"/>
  </r>
  <r>
    <s v="4GPENSA"/>
    <s v="NIC-018"/>
    <s v="PENSA"/>
    <s v="POLARIS ENERGY NICARAGUA, S. A"/>
    <s v="GENERADOR"/>
    <s v="Generador"/>
    <d v="2013-11-04T00:00:00"/>
    <s v="OSO004"/>
    <x v="3"/>
  </r>
  <r>
    <s v="4GSOLARIS"/>
    <s v="NIC-038"/>
    <s v="4GSOLARIS"/>
    <s v="SOLARIS SOCIEDAD ANONIMA"/>
    <s v="GENERADOR"/>
    <s v="Generador"/>
    <d v="2017-06-12T00:00:00"/>
    <s v="OSO004"/>
    <x v="26"/>
  </r>
  <r>
    <s v="4UALBANISA"/>
    <s v="NIC-009"/>
    <s v="ALBANISA"/>
    <s v="ALBA DE NICARAGUA, S. A."/>
    <s v="GENERADOR"/>
    <s v="Gran Usuario"/>
    <d v="2013-05-31T00:00:00"/>
    <s v="OSO004"/>
    <x v="0"/>
  </r>
  <r>
    <s v="4UAMAYO1"/>
    <s v="NIC-003"/>
    <s v="AMAYO 1"/>
    <s v="CONSORCIO EOLICO AMAYO, S. A."/>
    <s v="GENERADOR"/>
    <s v="Gran Usuario"/>
    <d v="2013-05-31T00:00:00"/>
    <s v="OSO004"/>
    <x v="0"/>
  </r>
  <r>
    <s v="4UAMAYO2"/>
    <s v="NIC-004"/>
    <s v="AMAYO 2"/>
    <s v="CONSORCIO EOLICO AMAYO FASE II, S. A."/>
    <s v="GENERADOR"/>
    <s v="Gran Usuario"/>
    <d v="2013-05-31T00:00:00"/>
    <s v="OSO004"/>
    <x v="0"/>
  </r>
  <r>
    <s v="4UBPOWER"/>
    <s v="NIC-007"/>
    <s v="PBP"/>
    <s v="BLUE POWER &amp; ENERGY, S. A."/>
    <s v="GENERADOR"/>
    <s v="Gran Usuario"/>
    <d v="2013-05-31T00:00:00"/>
    <s v="OSO004"/>
    <x v="0"/>
  </r>
  <r>
    <s v="4UCCN"/>
    <s v="NIC-010"/>
    <s v="CCN"/>
    <s v="COMPAÑIA CERVECERA DE NICARAGUA"/>
    <s v="GRAN USUARIO"/>
    <s v="Gran Usuario"/>
    <d v="2013-04-23T00:00:00"/>
    <s v="OSO004"/>
    <x v="5"/>
  </r>
  <r>
    <s v="4UCHDN"/>
    <s v="NIC-011"/>
    <s v="CHDN"/>
    <s v="COMPANIA HOTELERA DE NICARAGUA, S. A."/>
    <s v="GRAN USUARIO"/>
    <s v="Gran Usuario"/>
    <d v="2013-11-04T00:00:00"/>
    <s v="OSO004"/>
    <x v="3"/>
  </r>
  <r>
    <s v="4UDMN"/>
    <s v="NIC-032"/>
    <s v="4UDMN"/>
    <s v="DESARROLLO MINERO DE NICARAGUA, S.A. (DESMINIC)"/>
    <s v="GRAN USUARIO"/>
    <s v="Gran Usuario"/>
    <d v="2014-06-13T00:00:00"/>
    <s v="OSO004"/>
    <x v="49"/>
  </r>
  <r>
    <s v="4UEEC-20"/>
    <s v="NIC-002"/>
    <s v="EEC"/>
    <s v="EMPRESA ENERGETICA CORINTO"/>
    <s v="GENERADOR"/>
    <s v="Gran Usuario"/>
    <d v="2013-05-31T00:00:00"/>
    <s v="OSO004"/>
    <x v="0"/>
  </r>
  <r>
    <s v="4UENELPHL"/>
    <s v="NIC-033"/>
    <s v="4UENELPHL"/>
    <s v="EMPRESA NICARAGUENSE DE ELECTRICIDAD (ENEL PHL)"/>
    <s v="GRAN USUARIO"/>
    <s v="Gran Usuario"/>
    <d v="2015-04-21T00:00:00"/>
    <s v="OSO004"/>
    <x v="13"/>
  </r>
  <r>
    <s v="4UENSA"/>
    <s v="NIC-012"/>
    <s v="ENSA"/>
    <s v="EMBOTELLADORA NACIONAL, S. A."/>
    <s v="GRAN USUARIO"/>
    <s v="Gran Usuario"/>
    <d v="2013-11-04T00:00:00"/>
    <s v="OSO004"/>
    <x v="3"/>
  </r>
  <r>
    <s v="4UEOLO"/>
    <s v="NIC-008"/>
    <s v="EOLO"/>
    <s v="EOLO DE NICARAGUA, S. A."/>
    <s v="GENERADOR"/>
    <s v="Gran Usuario"/>
    <d v="2013-05-31T00:00:00"/>
    <s v="OSO004"/>
    <x v="0"/>
  </r>
  <r>
    <s v="4UGEOSA"/>
    <s v="NIC-001"/>
    <s v="GEOSA"/>
    <s v="GENERADORA ELECTRICA OCCIDENTAL, S. A."/>
    <s v="GENERADOR"/>
    <s v="Gran Usuario"/>
    <d v="2013-05-31T00:00:00"/>
    <s v="OSO004"/>
    <x v="0"/>
  </r>
  <r>
    <s v="4UHEMCO"/>
    <s v="NIC-014"/>
    <s v="HEMCO"/>
    <s v="HEMCO NICARAGUA, S.A."/>
    <s v="GENERADOR"/>
    <s v="Gran Usuario"/>
    <d v="2013-05-31T00:00:00"/>
    <s v="OSO004"/>
    <x v="0"/>
  </r>
  <r>
    <s v="4UHOLCIM"/>
    <s v="NIC-013"/>
    <s v="HOLCIM"/>
    <s v="HOLCIM (NICARAGUA) S. A."/>
    <s v="GRAN USUARIO"/>
    <s v="Gran Usuario"/>
    <d v="2013-11-04T00:00:00"/>
    <s v="OSO004"/>
    <x v="3"/>
  </r>
  <r>
    <s v="4UHPA"/>
    <s v="NIC-017"/>
    <s v="HIDROPANTASMA"/>
    <s v="HIDROPANTASMA SOCIEDAD ANONIMA"/>
    <s v="GRAN USUARIO"/>
    <s v="Gran Usuario"/>
    <d v="2013-08-16T00:00:00"/>
    <s v="OSO004"/>
    <x v="48"/>
  </r>
  <r>
    <s v="4UMONTEROS"/>
    <s v="NIC-005"/>
    <s v="MONTE ROSA"/>
    <s v="MONTE ROSA, S. A."/>
    <s v="GENERADOR"/>
    <s v="Gran Usuario"/>
    <d v="2013-05-31T00:00:00"/>
    <s v="OSO004"/>
    <x v="0"/>
  </r>
  <r>
    <s v="4UPENSA"/>
    <s v="NIC-018"/>
    <s v="PENSA"/>
    <s v="POLARIS ENERGY NICARAGUA, S. A"/>
    <s v="GENERADOR"/>
    <s v="Gran Usuario"/>
    <d v="2013-05-31T00:00:00"/>
    <s v="OSO004"/>
    <x v="0"/>
  </r>
  <r>
    <s v="4USOLARIS"/>
    <s v="NIC-039"/>
    <s v="4USOLARIS"/>
    <s v="SOLARIS SOCIEDAD ANONIMA"/>
    <s v="GRAN USUARIO"/>
    <s v="Gran Usuario"/>
    <d v="2017-06-12T00:00:00"/>
    <s v="OSO004"/>
    <x v="26"/>
  </r>
  <r>
    <s v="4UZFLP"/>
    <s v="NIC-040"/>
    <s v="4UZFLP"/>
    <s v="ZONA FRANCA LAS PALMERAS, S. A."/>
    <s v="GRAN USUARIO"/>
    <s v="Gran Usuario"/>
    <d v="2017-09-20T00:00:00"/>
    <s v="OSO004"/>
    <x v="38"/>
  </r>
  <r>
    <s v="5DICE"/>
    <s v="CRI-001"/>
    <s v="DICE"/>
    <s v="INSTITUTO COSTARRICENSE DE ELECTRICIDAD"/>
    <s v="DISTRIBUIDOR"/>
    <s v="Distribuidor"/>
    <d v="2013-04-23T00:00:00"/>
    <s v="OSO005"/>
    <x v="5"/>
  </r>
  <r>
    <s v="5GICE"/>
    <s v="CRI-002"/>
    <s v="GICE"/>
    <s v="INSTITUTO COSTARRICENSE DE ELECTRICIDAD"/>
    <s v="GENERADOR"/>
    <s v="Generador"/>
    <d v="2013-04-23T00:00:00"/>
    <s v="OSO005"/>
    <x v="5"/>
  </r>
  <r>
    <s v="6GACP"/>
    <s v="PAN-001"/>
    <s v="ACP"/>
    <s v="AUTORIDAD DEL CANAL DE PANAMÁ                     "/>
    <s v="GENERADOR"/>
    <s v="Generador"/>
    <d v="2013-05-31T00:00:00"/>
    <s v="OSO006"/>
    <x v="0"/>
  </r>
  <r>
    <s v="6GAES"/>
    <s v="PAN-002"/>
    <s v="AES"/>
    <s v="AES PANAMÁ S.R.L.                                 "/>
    <s v="GENERADOR"/>
    <s v="Generador"/>
    <d v="2013-11-04T00:00:00"/>
    <s v="OSO006"/>
    <x v="3"/>
  </r>
  <r>
    <s v="6GAES-CHANG"/>
    <s v="PAN-003"/>
    <s v="AESCHANG"/>
    <s v="AES CHANGUINOLA"/>
    <s v="GENERADOR"/>
    <s v="Generador"/>
    <d v="2013-11-04T00:00:00"/>
    <s v="OSO006"/>
    <x v="3"/>
  </r>
  <r>
    <s v="6GALTOVALLE"/>
    <s v="PAN-004"/>
    <s v="ALTOVALLE"/>
    <s v="GENERADORA ALTO VALLE, S.A."/>
    <s v="GENERADOR"/>
    <s v="Generador"/>
    <d v="2013-11-04T00:00:00"/>
    <s v="OSO006"/>
    <x v="3"/>
  </r>
  <r>
    <s v="6GANSA"/>
    <s v="PAN-048"/>
    <s v="ANSA"/>
    <s v="AZUCARERA NACIONAL, S.A."/>
    <s v="GENERADOR"/>
    <s v="Generador"/>
    <d v="2018-01-25T00:00:00"/>
    <s v="OSO006"/>
    <x v="50"/>
  </r>
  <r>
    <s v="6GC-ELETA"/>
    <s v="PAN-014"/>
    <s v="HIDROC"/>
    <s v="CAFÉ DE ELETA, S.A.  "/>
    <s v="GENERADOR"/>
    <s v="Generador"/>
    <d v="2013-05-31T00:00:00"/>
    <s v="OSO006"/>
    <x v="0"/>
  </r>
  <r>
    <s v="6GCALDERA"/>
    <s v="PAN-007"/>
    <s v="CALDECO"/>
    <s v="CALDERA ENERGY CORP."/>
    <s v="GENERADOR"/>
    <s v="Generador"/>
    <d v="2013-11-04T00:00:00"/>
    <s v="OSO006"/>
    <x v="3"/>
  </r>
  <r>
    <s v="6GCELSIAALT"/>
    <s v="PAN-027"/>
    <s v="CELSIAALT"/>
    <s v="Alternegy, S.A."/>
    <s v="GENERADOR"/>
    <s v="Generador"/>
    <d v="2013-06-28T00:00:00"/>
    <s v="OSO006"/>
    <x v="7"/>
  </r>
  <r>
    <s v="6GCELSIABLM"/>
    <s v="PAN-005"/>
    <s v="CELSIABLM"/>
    <s v="BAHIA LAS MINAS CORPORATION"/>
    <s v="GENERADOR"/>
    <s v="Generador"/>
    <d v="2013-11-04T00:00:00"/>
    <s v="OSO006"/>
    <x v="3"/>
  </r>
  <r>
    <s v="6GCELSIABON"/>
    <s v="PAN-006"/>
    <s v="CELSIABON"/>
    <s v="BONTEX, S.A. "/>
    <s v="GENERADOR"/>
    <s v="Generador"/>
    <d v="2013-11-04T00:00:00"/>
    <s v="OSO006"/>
    <x v="3"/>
  </r>
  <r>
    <s v="6GCORPISTMO"/>
    <s v="PAN-054"/>
    <s v="CORPISTMO"/>
    <s v="Corporación de Energía del Istmo Ltd,, S.A."/>
    <s v="GENERADOR"/>
    <s v="Generador"/>
    <d v="2019-02-15T00:00:00"/>
    <s v="OSO006"/>
    <x v="23"/>
  </r>
  <r>
    <s v="6GCSOLAR"/>
    <s v="PAN-059"/>
    <s v="CSOLAR"/>
    <s v="CONCEPTO SOLAR, S.A."/>
    <s v="Generación"/>
    <s v="Generador"/>
    <d v="2019-07-12T00:00:00"/>
    <s v="OSO006"/>
    <x v="51"/>
  </r>
  <r>
    <s v="6GDSOLAR10"/>
    <s v="PAN-045"/>
    <s v="DSOLAR10"/>
    <s v="DIVISA SOLAR 10 MW, S.A."/>
    <s v="GENERADOR"/>
    <s v="Generador"/>
    <d v="2017-09-05T00:00:00"/>
    <s v="OSO006"/>
    <x v="38"/>
  </r>
  <r>
    <s v="6GEGEISTMO"/>
    <s v="PAN-039"/>
    <s v="EGEISTMO"/>
    <s v="ELECTROGENERADORA DEL ISTMO, S.A."/>
    <s v="GENERADOR"/>
    <s v="Generador"/>
    <d v="2013-03-31T00:00:00"/>
    <s v="OSO006"/>
    <x v="52"/>
  </r>
  <r>
    <s v="6GEGESA"/>
    <s v="PAN-008"/>
    <s v="EGESA"/>
    <s v="EMPRESA DE GENERACIÓN ELÉCTRICA, S.A. "/>
    <s v="GENERADOR"/>
    <s v="Generador"/>
    <d v="2013-05-16T00:00:00"/>
    <s v="OSO006"/>
    <x v="0"/>
  </r>
  <r>
    <s v="6GEGPOWER"/>
    <s v="PAN-043"/>
    <s v="EGPOWER"/>
    <s v="Enel Green Power Panamá, S.A."/>
    <s v="GENERADOR"/>
    <s v="Generador"/>
    <d v="2017-09-05T00:00:00"/>
    <s v="OSO006"/>
    <x v="38"/>
  </r>
  <r>
    <s v="6GEISA"/>
    <s v="PAN-034"/>
    <s v="EISA"/>
    <s v="Electron lnvestrnent, S.A."/>
    <s v="GENERADOR"/>
    <s v="Generador"/>
    <d v="2014-05-23T00:00:00"/>
    <s v="OSO006"/>
    <x v="17"/>
  </r>
  <r>
    <s v="6GEMNADESA"/>
    <s v="PAN-029"/>
    <s v="EMNADESA"/>
    <s v="Empresa Nacional de Energia, S.A."/>
    <s v="GENERADOR"/>
    <s v="Generador"/>
    <d v="2013-12-04T00:00:00"/>
    <s v="OSO006"/>
    <x v="30"/>
  </r>
  <r>
    <s v="6GENERGYST"/>
    <s v="PAN-042"/>
    <s v="ENERGYST"/>
    <s v="Energyst International BV"/>
    <s v="GENERADOR"/>
    <s v="Generador"/>
    <d v="2017-03-31T00:00:00"/>
    <s v="OSO006"/>
    <x v="4"/>
  </r>
  <r>
    <s v="6GESEPSA"/>
    <s v="PAN-009"/>
    <s v="ESEPSA"/>
    <s v="Energía y Servicios de Panamá, S.A."/>
    <s v="GENERADOR"/>
    <s v="Generador"/>
    <d v="2013-05-16T00:00:00"/>
    <s v="OSO006"/>
    <x v="0"/>
  </r>
  <r>
    <s v="6GFORTUNA"/>
    <s v="PAN-010"/>
    <s v="FORTUNA"/>
    <s v="ENEL FORTUNA, S.A."/>
    <s v="GENERADOR"/>
    <s v="Generador"/>
    <d v="2013-05-16T00:00:00"/>
    <s v="OSO006"/>
    <x v="0"/>
  </r>
  <r>
    <s v="6GFOUNTAIN"/>
    <s v="PAN-041"/>
    <s v="FOUNTAIN"/>
    <s v="Fountain Intertrade Corp."/>
    <s v="GENERADOR"/>
    <s v="Generador"/>
    <d v="2016-10-31T00:00:00"/>
    <s v="OSO006"/>
    <x v="20"/>
  </r>
  <r>
    <s v="6GFSOLAR2"/>
    <s v="PAN-047"/>
    <s v="FSOLAR2"/>
    <s v="Farallón Solar 2, S.A"/>
    <s v="GENERADOR"/>
    <s v="Generador"/>
    <d v="2017-11-16T00:00:00"/>
    <s v="OSO006"/>
    <x v="39"/>
  </r>
  <r>
    <s v="6GGANA"/>
    <s v="PAN-053"/>
    <s v="GANA"/>
    <s v="Gas Natural Atlantico, S de R.L."/>
    <s v="GENERADOR"/>
    <s v="Generador"/>
    <d v="2018-09-19T00:00:00"/>
    <s v="OSO006"/>
    <x v="53"/>
  </r>
  <r>
    <s v="6GGENA"/>
    <s v="PAN-011"/>
    <s v="GENA"/>
    <s v="GENERADORA DEL ATLÁNTICO, S.A."/>
    <s v="GENERADOR"/>
    <s v="Generador"/>
    <d v="2013-11-04T00:00:00"/>
    <s v="OSO006"/>
    <x v="3"/>
  </r>
  <r>
    <s v="6GGENISA"/>
    <s v="PAN-041"/>
    <s v="GENISA"/>
    <s v="Generadora del Istmo, S.A."/>
    <s v="GENERADOR"/>
    <s v="Generador"/>
    <d v="2017-05-26T00:00:00"/>
    <s v="OSO006"/>
    <x v="54"/>
  </r>
  <r>
    <s v="6GGENPED"/>
    <s v="PAN-021"/>
    <s v="PEDRETO1"/>
    <s v="Generadora Pedregalito, S.A."/>
    <s v="GENERADOR"/>
    <s v="Generador"/>
    <d v="2013-05-16T00:00:00"/>
    <s v="OSO006"/>
    <x v="0"/>
  </r>
  <r>
    <s v="6GGSOLAR"/>
    <s v="PAN-046"/>
    <s v="GSOLAR"/>
    <s v="GENERACIÓN SOLAR, S.A."/>
    <s v="GENERADOR"/>
    <s v="Generador"/>
    <d v="2017-11-16T00:00:00"/>
    <s v="OSO006"/>
    <x v="39"/>
  </r>
  <r>
    <s v="6GHBOQUERON"/>
    <s v="PAN-013"/>
    <s v="HBOQUERON"/>
    <s v="Hidro Boquerón, S.A."/>
    <s v="GENERADOR"/>
    <s v="Generador"/>
    <d v="2013-05-16T00:00:00"/>
    <s v="OSO006"/>
    <x v="0"/>
  </r>
  <r>
    <s v="6GHCAISAN"/>
    <s v="PAN-036"/>
    <s v="HCAISAN"/>
    <s v="Hydro Caisán, S.A."/>
    <s v="GENERADOR"/>
    <s v="Generador"/>
    <d v="2015-03-17T00:00:00"/>
    <s v="OSO006"/>
    <x v="16"/>
  </r>
  <r>
    <s v="6GHIBERICA"/>
    <s v="PAN-012"/>
    <s v="HIBERICA"/>
    <s v="HIDRO IBÉRICA, S.A."/>
    <s v="GENERADOR"/>
    <s v="Generador"/>
    <d v="2013-05-16T00:00:00"/>
    <s v="OSO006"/>
    <x v="0"/>
  </r>
  <r>
    <s v="6GHIDRO"/>
    <s v="PAN-028"/>
    <s v="HIDROPMA"/>
    <s v="Hidro Panama S.A."/>
    <s v="GENERADOR"/>
    <s v="Generador"/>
    <d v="2013-06-28T00:00:00"/>
    <s v="OSO006"/>
    <x v="7"/>
  </r>
  <r>
    <s v="6GHPIEDRA"/>
    <s v="PAN-015"/>
    <s v="HPIEDRA"/>
    <s v="Hidro Piedra, S.A."/>
    <s v="GENERADOR"/>
    <s v="Generador"/>
    <d v="2013-05-16T00:00:00"/>
    <s v="OSO006"/>
    <x v="0"/>
  </r>
  <r>
    <s v="6GHTERIBE"/>
    <s v="PAN-035"/>
    <s v="6GHTERIBE"/>
    <s v="Hidroecológica del Teribe, S. A."/>
    <s v="GENERADOR"/>
    <s v="Generador"/>
    <d v="2015-02-24T00:00:00"/>
    <s v="OSO006"/>
    <x v="55"/>
  </r>
  <r>
    <s v="6GHYDROPOWER"/>
    <s v="PAN-017"/>
    <s v="ISTMUS"/>
    <s v="Istmus Hydropower Corporation"/>
    <s v="GENERADOR"/>
    <s v="Generador"/>
    <d v="2013-05-16T00:00:00"/>
    <s v="OSO006"/>
    <x v="0"/>
  </r>
  <r>
    <s v="6GIDEALPMA"/>
    <s v="PAN-016"/>
    <s v="IDEALPMA"/>
    <s v="Ideal Panamá, S.A."/>
    <s v="GENERADOR"/>
    <s v="Generador"/>
    <d v="2013-05-16T00:00:00"/>
    <s v="OSO006"/>
    <x v="0"/>
  </r>
  <r>
    <s v="6GJINRO"/>
    <s v="PAN-038"/>
    <s v="JINRO"/>
    <s v="JINRO CORP."/>
    <s v="GENERADOR"/>
    <s v="Generador"/>
    <d v="2016-01-19T00:00:00"/>
    <s v="OSO006"/>
    <x v="56"/>
  </r>
  <r>
    <s v="6GKANAN"/>
    <s v="PAN-040"/>
    <s v="KANAN"/>
    <s v="KANAN OVERSEAS I, INC"/>
    <s v="GENERADOR"/>
    <s v="Generador"/>
    <d v="2016-05-25T00:00:00"/>
    <s v="OSO006"/>
    <x v="32"/>
  </r>
  <r>
    <s v="6GMINERAPMA"/>
    <s v="PAN-060"/>
    <s v="MINERAPMA"/>
    <s v="MINERA PANAMÁ, S.A."/>
    <s v="GENERADOR"/>
    <s v="Generador"/>
    <d v="2019-07-12T00:00:00"/>
    <s v="OSO006"/>
    <x v="51"/>
  </r>
  <r>
    <s v="6GP-ANCHO"/>
    <s v="PAN-018"/>
    <s v="P-ANCHO"/>
    <s v="Paso Ancho Hydro-Power, Corp."/>
    <s v="GENERADOR"/>
    <s v="Generador"/>
    <d v="2013-05-16T00:00:00"/>
    <s v="OSO006"/>
    <x v="0"/>
  </r>
  <r>
    <s v="6GPANAM"/>
    <s v="PAN-019"/>
    <s v="PANAM"/>
    <s v="PANAM GENERATING LTD"/>
    <s v="GENERADOR"/>
    <s v="Generador"/>
    <d v="2013-11-04T00:00:00"/>
    <s v="OSO006"/>
    <x v="3"/>
  </r>
  <r>
    <s v="6GPEDREGAL"/>
    <s v="PAN-020"/>
    <s v="PEDREGAL"/>
    <s v="Pedregal Power"/>
    <s v="GENERADOR"/>
    <s v="Generador"/>
    <d v="2013-05-16T00:00:00"/>
    <s v="OSO006"/>
    <x v="0"/>
  </r>
  <r>
    <s v="6GPERLANORT"/>
    <s v="PAN-022"/>
    <s v="PERLANOR"/>
    <s v="Las Perlas Norte, S.A."/>
    <s v="GENERADOR"/>
    <s v="Generador"/>
    <d v="2013-05-16T00:00:00"/>
    <s v="OSO006"/>
    <x v="0"/>
  </r>
  <r>
    <s v="6GPERLASUR"/>
    <s v="PAN-037"/>
    <s v="PERLASUR"/>
    <s v="Las Perlas Sur, S.A"/>
    <s v="GENERADOR"/>
    <s v="Generador"/>
    <d v="2015-11-25T00:00:00"/>
    <s v="OSO006"/>
    <x v="34"/>
  </r>
  <r>
    <s v="6GPSOLAR2"/>
    <s v="PAN-055"/>
    <s v="PSOLAR2"/>
    <s v="PanamaSolar2 S. de R.L."/>
    <s v="GENERADOR"/>
    <s v="Generador"/>
    <d v="2019-05-21T00:00:00"/>
    <s v="OSO006"/>
    <x v="6"/>
  </r>
  <r>
    <s v="6GPSZ1"/>
    <s v="PAN-044"/>
    <s v="PSZ1"/>
    <s v="PSZ1, S.A."/>
    <s v="GENERADOR"/>
    <s v="Generador"/>
    <d v="2017-09-05T00:00:00"/>
    <s v="OSO006"/>
    <x v="38"/>
  </r>
  <r>
    <s v="6GRCHICO"/>
    <s v="PAN-023"/>
    <s v="RCHICO"/>
    <s v="Generadora Río Chico, S.A."/>
    <s v="GENERADOR"/>
    <s v="Generador"/>
    <d v="2013-05-16T00:00:00"/>
    <s v="OSO006"/>
    <x v="0"/>
  </r>
  <r>
    <s v="6GSAZUEROVEN"/>
    <s v="PAN-049"/>
    <s v="SAZUEROVEN"/>
    <s v="Solar Azuero Venture, S. de R.L."/>
    <s v="GENERADOR"/>
    <s v="Generador"/>
    <d v="2018-02-06T00:00:00"/>
    <s v="OSO006"/>
    <x v="40"/>
  </r>
  <r>
    <s v="6GSCOCLEVEN"/>
    <s v="PAN-050"/>
    <s v="SCOCLEVEN"/>
    <s v="Solar Coclé Venture S. de R.L."/>
    <s v="GENERADOR"/>
    <s v="Generador"/>
    <d v="2018-02-06T00:00:00"/>
    <s v="OSO006"/>
    <x v="40"/>
  </r>
  <r>
    <s v="6GSFRAN"/>
    <s v="PAN-024"/>
    <s v="SFRAN"/>
    <s v="SALTOS DEL FRANCOLI, S.A."/>
    <s v="GENERADOR"/>
    <s v="Generador"/>
    <d v="2013-05-16T00:00:00"/>
    <s v="OSO006"/>
    <x v="0"/>
  </r>
  <r>
    <s v="6GSLORENZO"/>
    <s v="PAN-031"/>
    <s v="SLORENZO"/>
    <s v="HIDROELÉCTRICA SAN LORENZO, S,A,"/>
    <s v="GENERADOR"/>
    <s v="Generador"/>
    <d v="2014-03-18T00:00:00"/>
    <s v="OSO006"/>
    <x v="57"/>
  </r>
  <r>
    <s v="6GSPMAVEN"/>
    <s v="PAN-051"/>
    <s v="SPMAVEN"/>
    <s v="Solar Panamá Venture S. de R.L."/>
    <s v="GENERADOR"/>
    <s v="Generador"/>
    <d v="2018-02-06T00:00:00"/>
    <s v="OSO006"/>
    <x v="40"/>
  </r>
  <r>
    <s v="6GTECNISOL1"/>
    <s v="PAN-056"/>
    <s v="TECNISOL1"/>
    <s v="TECNISOL I, S.A."/>
    <s v="GENERADOR"/>
    <s v="Generador"/>
    <d v="2019-05-21T00:00:00"/>
    <s v="OSO006"/>
    <x v="6"/>
  </r>
  <r>
    <s v="6GTECNISOL2"/>
    <s v="PAN-057"/>
    <s v="TECNISOL2"/>
    <s v="TECNISOL II, S.A."/>
    <s v="GENERADOR"/>
    <s v="Generador"/>
    <d v="2019-05-21T00:00:00"/>
    <s v="OSO006"/>
    <x v="6"/>
  </r>
  <r>
    <s v="6GTECNISOL3"/>
    <s v="PAN-058"/>
    <s v="TECNISOL3"/>
    <s v="TECNISOL III, S.A."/>
    <s v="GENERADOR"/>
    <s v="Generador"/>
    <d v="2019-05-21T00:00:00"/>
    <s v="OSO006"/>
    <x v="6"/>
  </r>
  <r>
    <s v="6GUCETESA"/>
    <s v="PAN-026"/>
    <s v="UCETESA"/>
    <s v="EMPRESA DE TRANSMISION ELECTRICA S.A"/>
    <s v="GENERADOR"/>
    <s v="Generador"/>
    <d v="2014-02-28T00:00:00"/>
    <s v="OSO006"/>
    <x v="25"/>
  </r>
  <r>
    <s v="6GUEPPME1"/>
    <s v="PAN-030"/>
    <s v="UEPPME1"/>
    <s v="UEP PENONOME I, S.A."/>
    <s v="GENERADOR"/>
    <s v="Generador"/>
    <d v="2014-01-08T00:00:00"/>
    <s v="OSO006"/>
    <x v="45"/>
  </r>
  <r>
    <s v="6GUEPPME2"/>
    <s v="PAN-052"/>
    <s v="UEPPME2"/>
    <s v="UEP PENONOMÉ II, S.A."/>
    <s v="GENERADOR"/>
    <s v="Generador"/>
    <d v="2018-05-11T00:00:00"/>
    <s v="OSO006"/>
    <x v="33"/>
  </r>
  <r>
    <s v="6GVALLEYCO"/>
    <s v="PAN-025"/>
    <s v="VALLEYCO"/>
    <s v="Valley Rise Investment Corp."/>
    <s v="GENERADOR"/>
    <s v="Generador"/>
    <d v="2013-05-16T00:00:00"/>
    <s v="OSO006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78">
  <r>
    <s v="GUATEMALA"/>
    <s v="1UGUSOEGYC"/>
    <s v="ORAZUL ENERGY GUATEMALA Y CIA. S.C.A."/>
    <x v="0"/>
  </r>
  <r>
    <s v="GUATEMALA"/>
    <s v="1DDISDISEL"/>
    <s v="DISTRIBUIDORA DE ELECTRICIDAD DE ORIENTE, S.A."/>
    <x v="1"/>
  </r>
  <r>
    <s v="GUATEMALA"/>
    <s v="1DDISEMPEL"/>
    <s v="EMPRESA ELECTRICA DE GUATEMALA, S. A."/>
    <x v="1"/>
  </r>
  <r>
    <s v="GUATEMALA"/>
    <s v="1DDISDIELO"/>
    <s v="DISTRIBUIDORA DE ELECTRICIDAD DE OCCIDENTE, S.A."/>
    <x v="1"/>
  </r>
  <r>
    <s v="GUATEMALA"/>
    <s v="1CCOMRECGE"/>
    <s v="RECURSOS GEOTERMICOS, S.A."/>
    <x v="0"/>
  </r>
  <r>
    <s v="GUATEMALA"/>
    <s v="1GGENCONCE"/>
    <s v="Concepción, S.A."/>
    <x v="0"/>
  </r>
  <r>
    <s v="GUATEMALA"/>
    <s v="1GGENGEELN"/>
    <s v="GENERADORA ELECTRICA DEL NORTE LTDA."/>
    <x v="0"/>
  </r>
  <r>
    <s v="GUATEMALA"/>
    <s v="1GGENHIXAC"/>
    <s v="HIDRO XACBAL"/>
    <x v="0"/>
  </r>
  <r>
    <s v="GUATEMALA"/>
    <s v="1GGENINVAT"/>
    <s v="INVERSIONES ATENAS, S. A."/>
    <x v="0"/>
  </r>
  <r>
    <s v="GUATEMALA"/>
    <s v="1GGENLUFEG"/>
    <s v="LUZ Y FUERZA ELECTRICA DE GUATEMALA LTDA."/>
    <x v="2"/>
  </r>
  <r>
    <s v="GUATEMALA"/>
    <s v="1GGENPANTA"/>
    <s v="Pantaleon S.A"/>
    <x v="0"/>
  </r>
  <r>
    <s v="GUATEMALA"/>
    <s v="1CCOMCOEND"/>
    <s v="COMERCIALIZADORA DE ENERGIA PARA EL DESARROLLO, S. A."/>
    <x v="0"/>
  </r>
  <r>
    <s v="GUATEMALA"/>
    <s v="1CCOMMAYEL"/>
    <s v="MAYORISTAS DE ELECTRICIDAD, S.A."/>
    <x v="0"/>
  </r>
  <r>
    <s v="GUATEMALA"/>
    <s v="1GGENINGMA"/>
    <s v="INGENIO MAGDALENA, S.A."/>
    <x v="0"/>
  </r>
  <r>
    <s v="GUATEMALA"/>
    <s v="1CCOMBRENC"/>
    <s v="BROKER ENERGY COMPANY, S.A."/>
    <x v="0"/>
  </r>
  <r>
    <s v="GUATEMALA"/>
    <s v="1CCOMIONEN"/>
    <s v="ION ENERGY, S.A."/>
    <x v="0"/>
  </r>
  <r>
    <s v="GUATEMALA"/>
    <s v="1CCOMCOELC"/>
    <s v="COMERCIALIZADORA DE ELECTRICIDAD CENTROAMERICANA, S.A."/>
    <x v="0"/>
  </r>
  <r>
    <s v="GUATEMALA"/>
    <s v="1CCOMCOELG"/>
    <s v="COMERCIALIZADORA ELECTRICA DE GUATEMALA, S.A."/>
    <x v="0"/>
  </r>
  <r>
    <s v="GUATEMALA"/>
    <s v="1CCOMCOELP"/>
    <s v="COMERCIALIZADORA ELECTRICA DEL PACIFICO, S. A."/>
    <x v="0"/>
  </r>
  <r>
    <s v="GUATEMALA"/>
    <s v="1GGENCOELL"/>
    <s v="COMPAÑIA ELECTRICA LA LIBERTAD, S. A."/>
    <x v="0"/>
  </r>
  <r>
    <s v="GUATEMALA"/>
    <s v="1GGENELEGE"/>
    <s v="ELECTRO GENERACION, S. A."/>
    <x v="0"/>
  </r>
  <r>
    <s v="GUATEMALA"/>
    <s v="1GGENENSAJ"/>
    <s v="ENERGIAS SAN JOSE, S.A."/>
    <x v="0"/>
  </r>
  <r>
    <s v="GUATEMALA"/>
    <s v="1GGENGENMO"/>
    <s v="GENERADORA MONTECRISTO, S.A."/>
    <x v="2"/>
  </r>
  <r>
    <s v="GUATEMALA"/>
    <s v="1GGENRNACE"/>
    <s v="RENACE, S. A."/>
    <x v="0"/>
  </r>
  <r>
    <s v="GUATEMALA"/>
    <s v="1GGENGENES"/>
    <s v="GENERADORA DEL ESTE, S. A."/>
    <x v="0"/>
  </r>
  <r>
    <s v="GUATEMALA"/>
    <s v="1UGUSCARPR"/>
    <s v="CARNES PROCESADAS, S. A."/>
    <x v="0"/>
  </r>
  <r>
    <s v="GUATEMALA"/>
    <s v="1UGUSEPSTC"/>
    <s v="EMPRESA PORTUARIA NACIONAL SANTO TOMAS DE CASTILLA"/>
    <x v="0"/>
  </r>
  <r>
    <s v="GUATEMALA"/>
    <s v="1UGUSFRG01"/>
    <s v="FRIGORIFICOS DE GUATEMALA, S. A. (GUSFGRUI0000003)"/>
    <x v="0"/>
  </r>
  <r>
    <s v="GUATEMALA"/>
    <s v="1UGUSFRG09"/>
    <s v="FRIGORIFICOS DE GUATEMALA, S. A. (GUSFGRUI0000010)"/>
    <x v="0"/>
  </r>
  <r>
    <s v="GUATEMALA"/>
    <s v="1UGUSGALRE"/>
    <s v="GALERIAS REFORMA, S. A."/>
    <x v="0"/>
  </r>
  <r>
    <s v="GUATEMALA"/>
    <s v="1UGUSIRTRA"/>
    <s v="INSTITUTO DE RECREACION DE LOS TRABAJADORES (GUSIRTNE0000001)"/>
    <x v="0"/>
  </r>
  <r>
    <s v="GUATEMALA"/>
    <s v="1UGUSRAEMI"/>
    <s v="RAFIAS Y EMPAQUES DEL ISTMO, S. A."/>
    <x v="0"/>
  </r>
  <r>
    <s v="GUATEMALA"/>
    <s v="1GGENEMGEE"/>
    <s v="EMPRESA DE GENERACION DE ENERGIA ELECTRICA DEL INDE"/>
    <x v="2"/>
  </r>
  <r>
    <s v="GUATEMALA"/>
    <s v="1GGENHDRON"/>
    <s v="HIDRONORTE, S.A."/>
    <x v="2"/>
  </r>
  <r>
    <s v="GUATEMALA"/>
    <s v="1GGENINGTU"/>
    <s v="INGENIO TULULA, S.A."/>
    <x v="3"/>
  </r>
  <r>
    <s v="GUATEMALA"/>
    <s v="1GGENOEGYC"/>
    <s v="ORAZUL ENERGY GUATEMALA Y CIA. S.C.A."/>
    <x v="0"/>
  </r>
  <r>
    <s v="GUATEMALA"/>
    <s v="1GGENTECNO"/>
    <s v="TECNOGUAT, S. A."/>
    <x v="0"/>
  </r>
  <r>
    <s v="GUATEMALA"/>
    <s v="1UGUSTIWSG"/>
    <s v="TELEFONICA INTERNATIONAL WHOLESALE SERVICES GUATEMALA, S. A."/>
    <x v="0"/>
  </r>
  <r>
    <s v="GUATEMALA"/>
    <s v="1CCOMCOGUE"/>
    <s v="COMERCIALIZADORA GUATEMALTECA MAYORISTA DE ELECTRICIDAD S.A."/>
    <x v="0"/>
  </r>
  <r>
    <s v="GUATEMALA"/>
    <s v="1CCOMSOLGU"/>
    <s v="SOLARIS GUATEMALA, S. A."/>
    <x v="0"/>
  </r>
  <r>
    <s v="GUATEMALA"/>
    <s v="1GGENGEELC"/>
    <s v="GENERADORA ELECTRICA CENTRAL, S. A."/>
    <x v="0"/>
  </r>
  <r>
    <s v="GUATEMALA"/>
    <s v="1UGUSAGJIC"/>
    <s v="AGENCIAS J. I. COHEN"/>
    <x v="0"/>
  </r>
  <r>
    <s v="GUATEMALA"/>
    <s v="1UGUSALISL"/>
    <s v="ALIMENTOS INDUSTRIALES SANTA LUCIA, S. A."/>
    <x v="0"/>
  </r>
  <r>
    <s v="GUATEMALA"/>
    <s v="1UGUSCPEOE"/>
    <s v="PUMA ENERGY GUATEMALA, S. A."/>
    <x v="0"/>
  </r>
  <r>
    <s v="GUATEMALA"/>
    <s v="1UGUSFRG07"/>
    <s v="FRIGORIFICOS DE GUATEMALA, S. A. (GUSFGRUI0000008)"/>
    <x v="0"/>
  </r>
  <r>
    <s v="GUATEMALA"/>
    <s v="1UGUSGAMTE"/>
    <s v="GAMA TEXTIL, S. A."/>
    <x v="0"/>
  </r>
  <r>
    <s v="GUATEMALA"/>
    <s v="1GGDRGEVEL"/>
    <s v="GENERADORA ELÉCTRICA LAS VICTORIAS, S.A."/>
    <x v="0"/>
  </r>
  <r>
    <s v="GUATEMALA"/>
    <s v="1GGENBIOEN"/>
    <s v="BIOMASS ENERGY, S.A."/>
    <x v="0"/>
  </r>
  <r>
    <s v="GUATEMALA"/>
    <s v="1GGENGRGEO"/>
    <s v="GRUPO GENERADOR DE ORIENTE, S.A."/>
    <x v="0"/>
  </r>
  <r>
    <s v="GUATEMALA"/>
    <s v="1GGENINGUN"/>
    <s v="INGENIO LA UNION, S.A."/>
    <x v="0"/>
  </r>
  <r>
    <s v="GUATEMALA"/>
    <s v="1CCOMMERGU"/>
    <s v="MERELEC GUATEMALA, S.A."/>
    <x v="0"/>
  </r>
  <r>
    <s v="GUATEMALA"/>
    <s v="1CCOMCDECA"/>
    <s v="COMERCIALIZADORA DUKE ENERGY DE CENTRO AMERICA, LTDA."/>
    <x v="0"/>
  </r>
  <r>
    <s v="GUATEMALA"/>
    <s v="1GGDRCOMAP"/>
    <s v="COMPRA DE MATERIAS PRIMAS, S. A."/>
    <x v="0"/>
  </r>
  <r>
    <s v="GUATEMALA"/>
    <s v="1GGDRCORAL"/>
    <s v="CORALITO, S. A."/>
    <x v="0"/>
  </r>
  <r>
    <s v="GUATEMALA"/>
    <s v="1GGDRGEENP"/>
    <s v="GENERADORA DE ENERGIA EL PRADO S. A."/>
    <x v="0"/>
  </r>
  <r>
    <s v="GUATEMALA"/>
    <s v="1GGDRSERGE"/>
    <s v="SERVICIOS EN GENERACION, S. A."/>
    <x v="0"/>
  </r>
  <r>
    <s v="GUATEMALA"/>
    <s v="1GGDRREGEN"/>
    <s v="REGIONAL ENERGÉTICA, S.A."/>
    <x v="0"/>
  </r>
  <r>
    <s v="GUATEMALA"/>
    <s v="1CCOMCOMIN"/>
    <s v="COMERCIA INTERNACIONAL, S.A."/>
    <x v="0"/>
  </r>
  <r>
    <s v="GUATEMALA"/>
    <s v="1UGUSGUAMO"/>
    <s v="GUATEMALA DE MOLDEADOS, S. A."/>
    <x v="0"/>
  </r>
  <r>
    <s v="GUATEMALA"/>
    <s v="1UGUSACUAM"/>
    <s v="ACUAMAYA, S. A."/>
    <x v="0"/>
  </r>
  <r>
    <s v="GUATEMALA"/>
    <s v="1CCOMCOMCO"/>
    <s v="COMERCIALIZADORA COMERTITLAN, S. A."/>
    <x v="0"/>
  </r>
  <r>
    <s v="GUATEMALA"/>
    <s v="1CCOMCECEE"/>
    <s v="CENTRAL COMERCIALIZADORA DE ENERGIA ELECTRICA, S.A."/>
    <x v="0"/>
  </r>
  <r>
    <s v="GUATEMALA"/>
    <s v="1CCOMECONO"/>
    <s v="ECONOENERGÍA, S. A."/>
    <x v="0"/>
  </r>
  <r>
    <s v="GUATEMALA"/>
    <s v="1CCOMPOLIW"/>
    <s v="POLIWATT LIMITADA"/>
    <x v="0"/>
  </r>
  <r>
    <s v="GUATEMALA"/>
    <s v="1CCOMCOMEL"/>
    <s v="COMERCIALIZADORA ELECTRONOVA, S.A."/>
    <x v="0"/>
  </r>
  <r>
    <s v="GUATEMALA"/>
    <s v="1GGDRHIDSD"/>
    <s v="HIDROPOWER SDMM, S. A."/>
    <x v="0"/>
  </r>
  <r>
    <s v="GUATEMALA"/>
    <s v="1GGENCOEGE"/>
    <s v="COENESA GENERACION, S. A."/>
    <x v="0"/>
  </r>
  <r>
    <s v="GUATEMALA"/>
    <s v="1GGENESIES"/>
    <s v="ESI, S.A."/>
    <x v="0"/>
  </r>
  <r>
    <s v="GUATEMALA"/>
    <s v="1GGENINGSD"/>
    <s v="SAN DIEGO, S. A."/>
    <x v="0"/>
  </r>
  <r>
    <s v="GUATEMALA"/>
    <s v="1GGENPUQPL"/>
    <s v="PUERTO QUETZAL POWER LLC"/>
    <x v="0"/>
  </r>
  <r>
    <s v="GUATEMALA"/>
    <s v="1UGUSFRG11"/>
    <s v="FRIGORIFICOS DE GUATEMALA, S. A. (GUSFGRUI0000014)"/>
    <x v="0"/>
  </r>
  <r>
    <s v="GUATEMALA"/>
    <s v="1GGDRIXTAL"/>
    <s v="IXTAL, S.A."/>
    <x v="0"/>
  </r>
  <r>
    <s v="GUATEMALA"/>
    <s v="1GGENCAISA"/>
    <s v="COMPAÑIA AGRICOLA INDUSTRIAL SANTA ANA, S. A."/>
    <x v="0"/>
  </r>
  <r>
    <s v="GUATEMALA"/>
    <s v="1UGUSINMRO"/>
    <s v="INMOBILIARIA LA ROCA, S.A."/>
    <x v="0"/>
  </r>
  <r>
    <s v="GUATEMALA"/>
    <s v="1GGENHIVIA"/>
    <s v="VISION DE AGUILA, S.A."/>
    <x v="2"/>
  </r>
  <r>
    <s v="GUATEMALA"/>
    <s v="1GGENCEAIG"/>
    <s v="CENTRAL AGRO INDUSTRIAL GUATEMALTECA, S. A."/>
    <x v="2"/>
  </r>
  <r>
    <s v="GUATEMALA"/>
    <s v="1GGENGENOC"/>
    <s v="GENERADORA DE OCCIDENTE LTDA."/>
    <x v="2"/>
  </r>
  <r>
    <s v="GUATEMALA"/>
    <s v="1GGENRENGU"/>
    <s v="RENOVABLES DE GUATEMALA, S.A."/>
    <x v="2"/>
  </r>
  <r>
    <s v="GUATEMALA"/>
    <s v="1CCOMEMCEE"/>
    <s v="EMPRESA DE COMERCIALIZACION DE ENERGIA ELECTRICA DEL INDE"/>
    <x v="2"/>
  </r>
  <r>
    <s v="GUATEMALA"/>
    <s v="1GGDRSIBOS"/>
    <s v="SIBO, S.A."/>
    <x v="2"/>
  </r>
  <r>
    <s v="GUATEMALA"/>
    <s v="1UGUSEMGEE"/>
    <s v="INSTITUTO NACIONAL DE ELECTRIFICACION (EDIFICIO INDE)"/>
    <x v="2"/>
  </r>
  <r>
    <s v="GUATEMALA"/>
    <s v="1GGENCEGSL"/>
    <s v="CENTRAL GENERADORA SANTA LUCIA, S.A."/>
    <x v="2"/>
  </r>
  <r>
    <s v="GUATEMALA"/>
    <s v="1GGENALENR"/>
    <s v="ALTERNATIVA DE ENERGIA RENOVABLE, S.A."/>
    <x v="4"/>
  </r>
  <r>
    <s v="GUATEMALA"/>
    <s v="1GGDRGEELP"/>
    <s v="GENERADORA ELECTRICA LA PAZ, S.A."/>
    <x v="4"/>
  </r>
  <r>
    <s v="GUATEMALA"/>
    <s v="1GGDRPRSOG"/>
    <s v="PROYECTOS SOSTENIBLES DE GUATEMALA, S.A."/>
    <x v="4"/>
  </r>
  <r>
    <s v="GUATEMALA"/>
    <s v="1GGDRPUNCI"/>
    <s v="PUNTA DEL CIELO, S.A."/>
    <x v="4"/>
  </r>
  <r>
    <s v="GUATEMALA"/>
    <s v="1GGENESAES"/>
    <s v="EOLICO SAN ANTONIO EL SITIO, S.A."/>
    <x v="4"/>
  </r>
  <r>
    <s v="GUATEMALA"/>
    <s v="1GGENJAEGL"/>
    <s v="JAGUAR ENERGY GUATEMALA LLC."/>
    <x v="4"/>
  </r>
  <r>
    <s v="GUATEMALA"/>
    <s v="1GGDRHIDSM"/>
    <s v="HIDROELECTRICA SAMUC, S. A"/>
    <x v="4"/>
  </r>
  <r>
    <s v="GUATEMALA"/>
    <s v="1GGDROSCAN"/>
    <s v="OSCANA. S. A."/>
    <x v="4"/>
  </r>
  <r>
    <s v="GUATEMALA"/>
    <s v="1UGUSDISGL"/>
    <s v="DISTRIBUCIONES GLOBALES, S. A."/>
    <x v="4"/>
  </r>
  <r>
    <s v="GUATEMALA"/>
    <s v="1UGUSIMGNO"/>
    <s v="INDUSTRIA DE MODAS GOORYONG, S. A."/>
    <x v="4"/>
  </r>
  <r>
    <s v="GUATEMALA"/>
    <s v="1UGUSSCCNF"/>
    <s v="ASOCIACION NACIONAL DEL CAFE"/>
    <x v="4"/>
  </r>
  <r>
    <s v="GUATEMALA"/>
    <s v="1CCOMCUCOE"/>
    <s v="CUESTAMORAS COMERCIALIZADORA ELÉCTRICA, S.A."/>
    <x v="4"/>
  </r>
  <r>
    <s v="GUATEMALA"/>
    <s v="1GGDRINDBI"/>
    <s v="INDUSTRIAS DE BIOGAS. S. A."/>
    <x v="4"/>
  </r>
  <r>
    <s v="GUATEMALA"/>
    <s v="1GGENENDEC"/>
    <s v="ENERGÍA DEL CARIBE, S. A."/>
    <x v="3"/>
  </r>
  <r>
    <s v="GUATEMALA"/>
    <s v="1GGENENDEO"/>
    <s v="ENERGIAS DEL OCOSITO, S.A."/>
    <x v="3"/>
  </r>
  <r>
    <s v="GUATEMALA"/>
    <s v="1GGENGENEP"/>
    <s v="GENEPAL, S. A."/>
    <x v="0"/>
  </r>
  <r>
    <s v="GUATEMALA"/>
    <s v="1CCOMCOELU"/>
    <s v="COMERCIALIZADORA ELECTRICA LA UNION, SOCIEDAD ANONIMA"/>
    <x v="1"/>
  </r>
  <r>
    <s v="GUATEMALA"/>
    <s v="1CCOMCCELC"/>
    <s v="COMERCIALIZADORA CENTROAMERICANA DE ENERGÍA LA CEIBA, S. A."/>
    <x v="1"/>
  </r>
  <r>
    <s v="GUATEMALA"/>
    <s v="1GGENINPAG"/>
    <s v="INGENIO PALO GORDO, S.A."/>
    <x v="1"/>
  </r>
  <r>
    <s v="GUATEMALA"/>
    <s v="1GGENOXECO"/>
    <s v="OXEC,S. A."/>
    <x v="1"/>
  </r>
  <r>
    <s v="GUATEMALA"/>
    <s v="1GGDRXOLPR"/>
    <s v="XOLHUITZ PROVIDENCIA, S.A."/>
    <x v="1"/>
  </r>
  <r>
    <s v="GUATEMALA"/>
    <s v="1GGENHIDRA"/>
    <s v="HIDROELECTRICA RAAXHA, S. A."/>
    <x v="1"/>
  </r>
  <r>
    <s v="GUATEMALA"/>
    <s v="1CCOMINVNA"/>
    <s v="Inversiones Nacimiento Sociedad Anónima"/>
    <x v="5"/>
  </r>
  <r>
    <s v="GUATEMALA"/>
    <s v="1GGENHIDCA"/>
    <s v="HIDROELECTRICA CANDELARIA S.A."/>
    <x v="6"/>
  </r>
  <r>
    <s v="GUATEMALA"/>
    <s v="1CCOMCOESD"/>
    <s v="COMERCIALIZADORA DE ENERGIA SAN DIEGO, S. A."/>
    <x v="6"/>
  </r>
  <r>
    <s v="GUATEMALA"/>
    <s v="1GGENENLIG"/>
    <s v="ENERGIA LIMPIA DE GUATEMALA, S. A."/>
    <x v="6"/>
  </r>
  <r>
    <s v="GUATEMALA"/>
    <s v="1GGENTERMI"/>
    <s v="TÉRMICA, S. A."/>
    <x v="6"/>
  </r>
  <r>
    <s v="ELSALVADOR"/>
    <s v="2C_C32"/>
    <s v="COMERCIALIZADORA ELECTRONOVA S.A DE C.V"/>
    <x v="0"/>
  </r>
  <r>
    <s v="ELSALVADOR"/>
    <s v="2C_C08"/>
    <s v="Mercados Eléctricos de Centroamérica, S.A. de C.V."/>
    <x v="0"/>
  </r>
  <r>
    <s v="ELSALVADOR"/>
    <s v="2G_G02"/>
    <s v="NEJAPA POWER COMPANY, S.A"/>
    <x v="0"/>
  </r>
  <r>
    <s v="ELSALVADOR"/>
    <s v="2C_C06"/>
    <s v="SERVICIOS DE VALOR AGREGADO, LIMITADA"/>
    <x v="0"/>
  </r>
  <r>
    <s v="ELSALVADOR"/>
    <s v="2C_C07"/>
    <s v="COMPAÑÍA DE ENERGIA DE CENTROAMERICA, S.A.de C.V."/>
    <x v="0"/>
  </r>
  <r>
    <s v="ELSALVADOR"/>
    <s v="2C_C03"/>
    <s v="EXCELERGY, S.A. DE C.V."/>
    <x v="0"/>
  </r>
  <r>
    <s v="ELSALVADOR"/>
    <s v="2C_C17"/>
    <s v="Inversiones Energéticas, S.A. de C.V."/>
    <x v="0"/>
  </r>
  <r>
    <s v="ELSALVADOR"/>
    <s v="2C_C27"/>
    <s v="COMERCIO DE ENERGIA REGIONAL, S.A. DE C.V."/>
    <x v="0"/>
  </r>
  <r>
    <s v="ELSALVADOR"/>
    <s v="2C_C31"/>
    <s v="Energía y Servicios del Istmo Centroamericano S.A. de C.V."/>
    <x v="0"/>
  </r>
  <r>
    <s v="ELSALVADOR"/>
    <s v="2C_C12"/>
    <s v="Orazul Energy Comercializadora de El Salvador, S.A. de C.V."/>
    <x v="0"/>
  </r>
  <r>
    <s v="ELSALVADOR"/>
    <s v="2C_C34"/>
    <s v="ENERGIA, DESARROLLO Y CONSULTORIA, S.A. DE C.V."/>
    <x v="0"/>
  </r>
  <r>
    <s v="ELSALVADOR"/>
    <s v="2G_G05"/>
    <s v="LaGEO, S.A. de C.V."/>
    <x v="0"/>
  </r>
  <r>
    <s v="ELSALVADOR"/>
    <s v="2G_UT"/>
    <s v="Unidad de Transacciones S.A. de C.V."/>
    <x v="0"/>
  </r>
  <r>
    <s v="ELSALVADOR"/>
    <s v="2D_UT"/>
    <s v="UNIDAD DE TRANSACCIONES"/>
    <x v="0"/>
  </r>
  <r>
    <s v="ELSALVADOR"/>
    <s v="2D_D06"/>
    <s v="B&amp;D SERVICIOS TECNICOS, S.A. DE C.V."/>
    <x v="3"/>
  </r>
  <r>
    <s v="ELSALVADOR"/>
    <s v="2D_D04"/>
    <s v="EEO, S.A. DE C.V."/>
    <x v="0"/>
  </r>
  <r>
    <s v="ELSALVADOR"/>
    <s v="2D_D03"/>
    <s v="AES CLESA Y CIA., S. EN C. DE C.V."/>
    <x v="0"/>
  </r>
  <r>
    <s v="ELSALVADOR"/>
    <s v="2D_D01"/>
    <s v="COMPAÑÍA DE ALUMBRADO ELECTRICO DE SAN SALVADOR, S.A. DE C.V."/>
    <x v="0"/>
  </r>
  <r>
    <s v="ELSALVADOR"/>
    <s v="2D_D05"/>
    <s v="DISTRIBUIDORA ELECTRICA DE USULUTAN, S.A DE C.V."/>
    <x v="0"/>
  </r>
  <r>
    <s v="ELSALVADOR"/>
    <s v="2C_C11"/>
    <s v="ORIGEM, SOCIEDAD ANONIMA DE CAPITAL VARIABLE."/>
    <x v="0"/>
  </r>
  <r>
    <s v="ELSALVADOR"/>
    <s v="2C_C15"/>
    <s v="ABRUZZO, S.A. DE C.V."/>
    <x v="0"/>
  </r>
  <r>
    <s v="ELSALVADOR"/>
    <s v="2D_D02"/>
    <s v="DISTRIBUIDORA DE ELECTRICIDAD DEL SUR, SOCIEDAD ANONIMA DE CAPITAL VARIABLE"/>
    <x v="0"/>
  </r>
  <r>
    <s v="ELSALVADOR"/>
    <s v="2C_C33"/>
    <s v="Comercializadora San Diego, S.A. de C.V."/>
    <x v="0"/>
  </r>
  <r>
    <s v="ELSALVADOR"/>
    <s v="2C_C35"/>
    <s v="Comercia Internacional de El Salvador, S.A. de C.V."/>
    <x v="0"/>
  </r>
  <r>
    <s v="ELSALVADOR"/>
    <s v="2G_C14"/>
    <s v="TEXTUFIL, S.A. de C.V."/>
    <x v="0"/>
  </r>
  <r>
    <s v="ELSALVADOR"/>
    <s v="2D_D07"/>
    <s v="EMPRESA DISTRIBUIDORA ELECTRICA SALVADOREÑA, S.A. DE C.V."/>
    <x v="0"/>
  </r>
  <r>
    <s v="ELSALVADOR"/>
    <s v="2C_C05"/>
    <s v="LaGEO, S.A. de C.V."/>
    <x v="0"/>
  </r>
  <r>
    <s v="ELSALVADOR"/>
    <s v="2U_U05"/>
    <s v="HANESBRANDS EL SALVADOR, LTDA. DE C.V."/>
    <x v="0"/>
  </r>
  <r>
    <s v="ELSALVADOR"/>
    <s v="2G_C18"/>
    <s v="ENERGIA BOREALIS, SOCIEDAD ANONIMA DE CAPITAL VARIABLE"/>
    <x v="2"/>
  </r>
  <r>
    <s v="ELSALVADOR"/>
    <s v="2G_C20"/>
    <s v="HILCASA ENERGY, S.A. DE C.V."/>
    <x v="2"/>
  </r>
  <r>
    <s v="ELSALVADOR"/>
    <s v="2G_G10"/>
    <s v="Termopuerto S.A. de C.V."/>
    <x v="2"/>
  </r>
  <r>
    <s v="ELSALVADOR"/>
    <s v="2C_C16"/>
    <s v="EMPRESA DISTRIBUIDORA ELECTRICA SALVADOREÑA, S.A. DE C.V."/>
    <x v="2"/>
  </r>
  <r>
    <s v="ELSALVADOR"/>
    <s v="2C_C36"/>
    <s v="INFOTEKNE, S.A. DE C.V."/>
    <x v="2"/>
  </r>
  <r>
    <s v="ELSALVADOR"/>
    <s v="2C_C37"/>
    <s v="GENERA DE EL SALVADOR, S.A. DE C.V."/>
    <x v="2"/>
  </r>
  <r>
    <s v="ELSALVADOR"/>
    <s v="2C_C04"/>
    <s v="COMISION EJECUTIVA HIDROELECTRICA DEL RIO LEMPA"/>
    <x v="2"/>
  </r>
  <r>
    <s v="ELSALVADOR"/>
    <s v="2C_C13"/>
    <s v="LYNX S.A. DE C.V."/>
    <x v="2"/>
  </r>
  <r>
    <s v="ELSALVADOR"/>
    <s v="2C_C38"/>
    <s v="Comercializadora Electrica del Este, S.A de C.V."/>
    <x v="2"/>
  </r>
  <r>
    <s v="ELSALVADOR"/>
    <s v="2C_C39"/>
    <s v="ALAS DORADAS, S.A. DE C.V."/>
    <x v="2"/>
  </r>
  <r>
    <s v="ELSALVADOR"/>
    <s v="2C_C40"/>
    <s v="PACIFIC ENERGY, SOCIEDAD ANONIMA DE CAPITAL VARIABLE"/>
    <x v="2"/>
  </r>
  <r>
    <s v="ELSALVADOR"/>
    <s v="2C_C43"/>
    <s v="Helados Rio Soto, S.A. de C.V."/>
    <x v="4"/>
  </r>
  <r>
    <s v="ELSALVADOR"/>
    <s v="2C_C44"/>
    <s v="MAGDALENA ENERGY, S.A. DE C.V."/>
    <x v="4"/>
  </r>
  <r>
    <s v="ELSALVADOR"/>
    <s v="2G_C29"/>
    <s v="Ingenio Chaparrastique S.A. de C.V."/>
    <x v="3"/>
  </r>
  <r>
    <s v="ELSALVADOR"/>
    <s v="2C_C45"/>
    <s v="INVERSIONES EN TRANSMISIÓN Y ENERGÍA CENTROAMERICANA, S.A. DE C.V."/>
    <x v="3"/>
  </r>
  <r>
    <s v="ELSALVADOR"/>
    <s v="2G_G07"/>
    <s v="Compañia Azucarera Salvadoreña S.A. de C.V."/>
    <x v="3"/>
  </r>
  <r>
    <s v="ELSALVADOR"/>
    <s v="2C_C41"/>
    <s v="SOCIETE D'ENERGIE DU SALVADOR, SOCIEDAD ANONIMA DE CAPITAL VARIABLE"/>
    <x v="3"/>
  </r>
  <r>
    <s v="ELSALVADOR"/>
    <s v="2C_C46"/>
    <s v="Termopuerto, S.A de C.V"/>
    <x v="3"/>
  </r>
  <r>
    <s v="ELSALVADOR"/>
    <s v="2C_C48"/>
    <s v="ASESORIA Y GESTION TECNICA INTEGRAL S.A. DE C.V."/>
    <x v="3"/>
  </r>
  <r>
    <s v="ELSALVADOR"/>
    <s v="2C_C49"/>
    <s v="SOLUCIONES ENERGETICAS INTEGRADAS, S.A. DE C.V."/>
    <x v="3"/>
  </r>
  <r>
    <s v="ELSALVADOR"/>
    <s v="2C_C50"/>
    <s v="ANTARES ENERGIA S.A. DE C.V."/>
    <x v="3"/>
  </r>
  <r>
    <s v="ELSALVADOR"/>
    <s v="2C_C51"/>
    <s v="Cuestamoras Comercializadora Eléctrica de El Salvador, S.A. de C.V."/>
    <x v="3"/>
  </r>
  <r>
    <s v="ELSALVADOR"/>
    <s v="2G_C24"/>
    <s v="INGENIO LA CABAÑA, SOCIEDAD ANONIMA DE CAPITAL VARIABLE"/>
    <x v="1"/>
  </r>
  <r>
    <s v="ELSALVADOR"/>
    <s v="2C_C52"/>
    <s v="EON ENERGY, S.A. DE C.V."/>
    <x v="1"/>
  </r>
  <r>
    <s v="ELSALVADOR"/>
    <s v="2C_C47"/>
    <s v="Distribuidora y Comercializadora de Energía Eléctrica de El Salvador, S.A de C.V"/>
    <x v="1"/>
  </r>
  <r>
    <s v="ELSALVADOR"/>
    <s v="2C_C53"/>
    <s v="MAYORISTAS DE ELECTRICIDAD, S.A. DE C.V."/>
    <x v="1"/>
  </r>
  <r>
    <s v="ELSALVADOR"/>
    <s v="2C_C54"/>
    <s v="SETICO CONSULTORES OUTSOURCING S.A. DE C.V."/>
    <x v="1"/>
  </r>
  <r>
    <s v="ELSALVADOR"/>
    <s v="2C_C55"/>
    <s v="INTELLERGY S.A. DE C.V."/>
    <x v="1"/>
  </r>
  <r>
    <s v="ELSALVADOR"/>
    <s v="2C_C56"/>
    <s v="ENERGÍA DEL ISTMO, S.A. de C.V."/>
    <x v="1"/>
  </r>
  <r>
    <s v="ELSALVADOR"/>
    <s v="2C_C59"/>
    <s v="GRS Comercializadora Sociedad Anonima de Capital Variable"/>
    <x v="5"/>
  </r>
  <r>
    <s v="ELSALVADOR"/>
    <s v="2C_C42"/>
    <s v="Compañia Eléctrica Cucumacayán, S.A. de C.V."/>
    <x v="5"/>
  </r>
  <r>
    <s v="ELSALVADOR"/>
    <s v="2C_C57"/>
    <s v="MW ENERGY, S.A. de C.V."/>
    <x v="5"/>
  </r>
  <r>
    <s v="ELSALVADOR"/>
    <s v="2C_C63"/>
    <s v="SOLARIS S. A. DE C.V."/>
    <x v="6"/>
  </r>
  <r>
    <s v="ELSALVADOR"/>
    <s v="2C_C65"/>
    <s v="Electric Power Markets, Sociedad Anónima de Capital Variable"/>
    <x v="6"/>
  </r>
  <r>
    <s v="ELSALVADOR"/>
    <s v="2C_C62"/>
    <s v="ENERGIÓN DE CENTROAMÉRICA, SOCIEDAD ANÓNIMA DE CAPITAL VARIABLE"/>
    <x v="6"/>
  </r>
  <r>
    <s v="ELSALVADOR"/>
    <s v="2C_C67"/>
    <s v="EIS POWER, SOCIEDAD ANÓNIMA DE CAPITAL VARIABLE"/>
    <x v="7"/>
  </r>
  <r>
    <s v="ELSALVADOR"/>
    <s v="2C_C68"/>
    <s v="ENERGY BUSINESS RETAILERS EL SALVADOR, SOCIEDAD ANONIMA DE CAPITAL VARIABLE"/>
    <x v="7"/>
  </r>
  <r>
    <s v="HONDURAS"/>
    <s v="3DENEE"/>
    <s v="EMPRESA NACIONAL DE ENERGIA ELECTRICA"/>
    <x v="0"/>
  </r>
  <r>
    <s v="HONDURAS"/>
    <s v="3GENEE"/>
    <s v="EMPRESA NACIONAL DE ENERGIA ELECTRICA"/>
    <x v="0"/>
  </r>
  <r>
    <s v="NICARAGUA"/>
    <s v="4UCCN"/>
    <s v="COMPAÑIA CERVECERA DE NICARAGUA, S.A."/>
    <x v="0"/>
  </r>
  <r>
    <s v="NICARAGUA"/>
    <s v="4GDISNORTE"/>
    <s v="DISTRIBUIDORA DE ELECTRICIDAD DEL NORTE, S. A."/>
    <x v="0"/>
  </r>
  <r>
    <s v="NICARAGUA"/>
    <s v="4GDISSUR"/>
    <s v="DISTRIBUIDORA DE ELECTRICIDAD DEL SUR, S. A."/>
    <x v="0"/>
  </r>
  <r>
    <s v="NICARAGUA"/>
    <s v="4DENELBLUE"/>
    <s v="EMPRESA NICARAGUENSE DE ELECTRICIDAD (ENEL - BLUEFIELDS)"/>
    <x v="3"/>
  </r>
  <r>
    <s v="NICARAGUA"/>
    <s v="4DENELMULU"/>
    <s v="EMPRESA NICARAGUENSE DE ELECTRICIDAD (ENEL - MULUKUKU)"/>
    <x v="3"/>
  </r>
  <r>
    <s v="NICARAGUA"/>
    <s v="4DENELSIUN"/>
    <s v="EMPRESA NICARAGUENSE DE ELECTRICIDAD (ENEL - SIUNA)"/>
    <x v="3"/>
  </r>
  <r>
    <s v="NICARAGUA"/>
    <s v="4UAMAYO2"/>
    <s v="CONSORCIO EOLICO AMAYO FASE II, S. A."/>
    <x v="0"/>
  </r>
  <r>
    <s v="NICARAGUA"/>
    <s v="4GEEC-20"/>
    <s v="EMPRESA ENERGETICA CORINTO, LTD"/>
    <x v="0"/>
  </r>
  <r>
    <s v="NICARAGUA"/>
    <s v="4UAMAYO1"/>
    <s v="CONSORCIO EOLICO AMAYO, S. A."/>
    <x v="0"/>
  </r>
  <r>
    <s v="NICARAGUA"/>
    <s v="4UALBANISA"/>
    <s v="ALBA DE NICARAGUA, S. A."/>
    <x v="0"/>
  </r>
  <r>
    <s v="NICARAGUA"/>
    <s v="4UBPOWER"/>
    <s v="BLUE POWER &amp; ENERGY, S. A."/>
    <x v="0"/>
  </r>
  <r>
    <s v="NICARAGUA"/>
    <s v="4UEEC-20"/>
    <s v="EMPRESA ENERGETICA CORINTO, LTD"/>
    <x v="0"/>
  </r>
  <r>
    <s v="NICARAGUA"/>
    <s v="4UEOLO"/>
    <s v="EOLO DE NICARAGUA, S. A."/>
    <x v="0"/>
  </r>
  <r>
    <s v="NICARAGUA"/>
    <s v="4UGEOSA"/>
    <s v="GENERADORA ELECTRICA OCCIDENTAL, S. A."/>
    <x v="0"/>
  </r>
  <r>
    <s v="NICARAGUA"/>
    <s v="4UHEMCO"/>
    <s v="HEMCO NICARAGUA, S.A."/>
    <x v="0"/>
  </r>
  <r>
    <s v="NICARAGUA"/>
    <s v="4UMONTEROS"/>
    <s v="MONTE ROSA, S. A."/>
    <x v="0"/>
  </r>
  <r>
    <s v="NICARAGUA"/>
    <s v="4UPENSA"/>
    <s v="POLARIS ENERGY NICARAGUA, S. A"/>
    <x v="0"/>
  </r>
  <r>
    <s v="NICARAGUA"/>
    <s v="4GHPA"/>
    <s v="HIDROPANTASMA SOCIEDAD ANONIMA"/>
    <x v="0"/>
  </r>
  <r>
    <s v="NICARAGUA"/>
    <s v="4UHPA"/>
    <s v="HIDROPANTASMA SOCIEDAD ANONIMA"/>
    <x v="0"/>
  </r>
  <r>
    <s v="NICARAGUA"/>
    <s v="4GMONTEROS"/>
    <s v="MONTE ROSA, S. A."/>
    <x v="0"/>
  </r>
  <r>
    <s v="NICARAGUA"/>
    <s v="4GPENSA"/>
    <s v="POLARIS ENERGY NICARAGUA, S. A"/>
    <x v="0"/>
  </r>
  <r>
    <s v="NICARAGUA"/>
    <s v="4DDISNORTE"/>
    <s v="DISTRIBUIDORA DE ELECTRICIDAD DEL NORTE, S. A."/>
    <x v="0"/>
  </r>
  <r>
    <s v="NICARAGUA"/>
    <s v="4DDISSUR"/>
    <s v="DISTRIBUIDORA DE ELECTRICIDAD DEL SUR, S. A."/>
    <x v="0"/>
  </r>
  <r>
    <s v="NICARAGUA"/>
    <s v="4UCHDN"/>
    <s v="COMPANIA HOTELERA DE NICARAGUA, S. A."/>
    <x v="0"/>
  </r>
  <r>
    <s v="NICARAGUA"/>
    <s v="4GALBANISA"/>
    <s v="ALBA DE NICARAGUA, S. A."/>
    <x v="0"/>
  </r>
  <r>
    <s v="NICARAGUA"/>
    <s v="4UENSA"/>
    <s v="EMBOTELLADORA NACIONAL, S. A."/>
    <x v="0"/>
  </r>
  <r>
    <s v="NICARAGUA"/>
    <s v="4GAMAYO1"/>
    <s v="CONSORCIO EOLICO AMAYO, S. A."/>
    <x v="0"/>
  </r>
  <r>
    <s v="NICARAGUA"/>
    <s v="4GAMAYO2"/>
    <s v="CONSORCIO EOLICO AMAYO FASE II, S. A."/>
    <x v="0"/>
  </r>
  <r>
    <s v="NICARAGUA"/>
    <s v="4GBPOWER"/>
    <s v="BLUE POWER  &amp; ENERGY, S. A."/>
    <x v="0"/>
  </r>
  <r>
    <s v="NICARAGUA"/>
    <s v="4UHOLCIM"/>
    <s v="HOLCIM (NICARAGUA) S. A."/>
    <x v="0"/>
  </r>
  <r>
    <s v="NICARAGUA"/>
    <s v="4GEOLO"/>
    <s v="EOLO DE NICARAGUA, S. A."/>
    <x v="0"/>
  </r>
  <r>
    <s v="NICARAGUA"/>
    <s v="4GGEOSA"/>
    <s v="GENERADORA ELECTRICA OCCIDENTAL, S. A."/>
    <x v="0"/>
  </r>
  <r>
    <s v="NICARAGUA"/>
    <s v="4GHEMCO"/>
    <s v="HEMCO NICARAGUA, S.A."/>
    <x v="0"/>
  </r>
  <r>
    <s v="NICARAGUA"/>
    <s v="4UDMN"/>
    <s v="DESARROLLO MINERO DE NICARAGUA, S.A. (DESMINIC)"/>
    <x v="2"/>
  </r>
  <r>
    <s v="NICARAGUA"/>
    <s v="4UENELPHL"/>
    <s v="EMPRESA NICARAGUENSE DE ELECTRICIDAD (ENEL PHL)"/>
    <x v="4"/>
  </r>
  <r>
    <s v="NICARAGUA"/>
    <s v="4GENELPHL"/>
    <s v="EMPRESA NICARAGUENSE DE ELECTRICIDAD (ENEL PHL)"/>
    <x v="4"/>
  </r>
  <r>
    <s v="NICARAGUA"/>
    <s v="4GALBAGEN"/>
    <s v="ALBA GENERACION SOCIEDAD ANONIMA"/>
    <x v="1"/>
  </r>
  <r>
    <s v="NICARAGUA"/>
    <s v="4GSOLARIS"/>
    <s v="SOLARIS SOCIEDAD ANONIMA"/>
    <x v="1"/>
  </r>
  <r>
    <s v="NICARAGUA"/>
    <s v="4USOLARIS"/>
    <s v="SOLARIS SOCIEDAD ANONIMA"/>
    <x v="1"/>
  </r>
  <r>
    <s v="NICARAGUA"/>
    <s v="4UZFLP"/>
    <s v="ZONA FRANCA LAS PALMERAS, S. A."/>
    <x v="1"/>
  </r>
  <r>
    <s v="NICARAGUA"/>
    <s v="4GEGR"/>
    <s v="Empresa Generadora de Energía Renovable de Rivas, Sociedad Anónima (EGERSA)"/>
    <x v="5"/>
  </r>
  <r>
    <s v="COSTARICA"/>
    <s v="5DICE"/>
    <s v="INSTITUTO COSTARRICENSE DE ELECTRICIDAD"/>
    <x v="0"/>
  </r>
  <r>
    <s v="COSTARICA"/>
    <s v="5GICE"/>
    <s v="INSTITUTO COSTARRICENSE DE ELECTRICIDAD"/>
    <x v="0"/>
  </r>
  <r>
    <s v="PANAMA"/>
    <s v="6GEGEISTMO"/>
    <s v="ELECTROGENERADORA DEL ISTMO, S.A."/>
    <x v="4"/>
  </r>
  <r>
    <s v="PANAMA"/>
    <s v="6GEGESA"/>
    <s v="EMPRESA DE GENERACIÓN ELÉCTRICA, S.A. "/>
    <x v="0"/>
  </r>
  <r>
    <s v="PANAMA"/>
    <s v="6GRCHICO"/>
    <s v="Generadora Río Chico, S.A."/>
    <x v="0"/>
  </r>
  <r>
    <s v="PANAMA"/>
    <s v="6GSFRAN"/>
    <s v="SALTOS DEL FRANCOLI, S.A."/>
    <x v="0"/>
  </r>
  <r>
    <s v="PANAMA"/>
    <s v="6GIDEALPMA"/>
    <s v="Ideal Panamá, S.A."/>
    <x v="0"/>
  </r>
  <r>
    <s v="PANAMA"/>
    <s v="6GPERLANORT"/>
    <s v="Las Perlas Norte, S.A."/>
    <x v="0"/>
  </r>
  <r>
    <s v="PANAMA"/>
    <s v="6GESEPSA"/>
    <s v="Energía y Servicios de Panamá, S.A."/>
    <x v="0"/>
  </r>
  <r>
    <s v="PANAMA"/>
    <s v="6GFORTUNA"/>
    <s v="ENEL FORTUNA, S.A."/>
    <x v="0"/>
  </r>
  <r>
    <s v="PANAMA"/>
    <s v="6GHYDROPOWER"/>
    <s v="Istmus Hydropower Corporation"/>
    <x v="0"/>
  </r>
  <r>
    <s v="PANAMA"/>
    <s v="6GHIBERICA"/>
    <s v="HIDRO IBÉRICA, S.A."/>
    <x v="0"/>
  </r>
  <r>
    <s v="PANAMA"/>
    <s v="6GHPIEDRA"/>
    <s v="Hidro Piedra, S.A."/>
    <x v="0"/>
  </r>
  <r>
    <s v="PANAMA"/>
    <s v="6GPEDREGAL"/>
    <s v="Pedregal Power"/>
    <x v="0"/>
  </r>
  <r>
    <s v="PANAMA"/>
    <s v="6GGENPED"/>
    <s v="Generadora Pedregalito, S.A."/>
    <x v="0"/>
  </r>
  <r>
    <s v="PANAMA"/>
    <s v="6GP-ANCHO"/>
    <s v="Paso Ancho Hydro-Power, Corp."/>
    <x v="0"/>
  </r>
  <r>
    <s v="PANAMA"/>
    <s v="6GHBOQUERON"/>
    <s v="Hidro Boquerón, S.A."/>
    <x v="0"/>
  </r>
  <r>
    <s v="PANAMA"/>
    <s v="6GC-ELETA"/>
    <s v="CAFÉ DE ELETA, S.A.  "/>
    <x v="0"/>
  </r>
  <r>
    <s v="PANAMA"/>
    <s v="6GACP"/>
    <s v="AUTORIDAD DEL CANAL DE PANAMÁ                     "/>
    <x v="0"/>
  </r>
  <r>
    <s v="PANAMA"/>
    <s v="6GCELSIAALT"/>
    <s v="Alternegy, S.A."/>
    <x v="0"/>
  </r>
  <r>
    <s v="PANAMA"/>
    <s v="6GHIDRO"/>
    <s v="Hidro Panama S.A."/>
    <x v="0"/>
  </r>
  <r>
    <s v="PANAMA"/>
    <s v="6GAES"/>
    <s v="AES PANAMÁ S.R.L.                                 "/>
    <x v="0"/>
  </r>
  <r>
    <s v="PANAMA"/>
    <s v="6GAES-CHANG"/>
    <s v="AES CHANGUINOLA"/>
    <x v="0"/>
  </r>
  <r>
    <s v="PANAMA"/>
    <s v="6GALTOVALLE"/>
    <s v="GENERADORA ALTO VALLE, S.A."/>
    <x v="0"/>
  </r>
  <r>
    <s v="PANAMA"/>
    <s v="6GCALDERA"/>
    <s v="CALDERA ENERGY CORP."/>
    <x v="0"/>
  </r>
  <r>
    <s v="PANAMA"/>
    <s v="6GCELSIABLM"/>
    <s v="BAHIA LAS MINAS CORPORATION"/>
    <x v="0"/>
  </r>
  <r>
    <s v="PANAMA"/>
    <s v="6GCELSIABON"/>
    <s v="BONTEX, S.A. "/>
    <x v="0"/>
  </r>
  <r>
    <s v="PANAMA"/>
    <s v="6GPANAM"/>
    <s v="PANAM GENERATING LTD"/>
    <x v="0"/>
  </r>
  <r>
    <s v="PANAMA"/>
    <s v="6GGENA"/>
    <s v="GENERADORA DEL ATLÁNTICO, S.A."/>
    <x v="0"/>
  </r>
  <r>
    <s v="PANAMA"/>
    <s v="6GEMNADESA"/>
    <s v="Empresa Nacional de Energia, S.A."/>
    <x v="0"/>
  </r>
  <r>
    <s v="PANAMA"/>
    <s v="6GUEPPME1"/>
    <s v="UEP PENONOME I, S.A."/>
    <x v="2"/>
  </r>
  <r>
    <s v="PANAMA"/>
    <s v="6GUCETESA"/>
    <s v="EMPRESA DE TRANSMISION ELECTRICA S.A"/>
    <x v="0"/>
  </r>
  <r>
    <s v="PANAMA"/>
    <s v="6GSLORENZO"/>
    <s v="HIDROELÉCTRICA SAN LORENZO, S,A,"/>
    <x v="2"/>
  </r>
  <r>
    <s v="PANAMA"/>
    <s v="6GEISA"/>
    <s v="Electron lnvestrnent, S.A."/>
    <x v="2"/>
  </r>
  <r>
    <s v="PANAMA"/>
    <s v="6GHTERIBE"/>
    <s v="Hidroecológica del Teribe, S. A."/>
    <x v="4"/>
  </r>
  <r>
    <s v="PANAMA"/>
    <s v="6GHCAISAN"/>
    <s v="Hydro Caisán, S.A."/>
    <x v="4"/>
  </r>
  <r>
    <s v="PANAMA"/>
    <s v="6GPERLASUR"/>
    <s v="Las Perlas Sur, S.A"/>
    <x v="4"/>
  </r>
  <r>
    <s v="PANAMA"/>
    <s v="6GJINRO"/>
    <s v="JINRO CORP."/>
    <x v="3"/>
  </r>
  <r>
    <s v="PANAMA"/>
    <s v="6GKANAN"/>
    <s v="KANAN OVERSEAS I, INC"/>
    <x v="3"/>
  </r>
  <r>
    <s v="PANAMA"/>
    <s v="6GFOUNTAIN"/>
    <s v="Fountain Intertrade Corp."/>
    <x v="3"/>
  </r>
  <r>
    <s v="PANAMA"/>
    <s v="6GENERGYST"/>
    <s v="Energyst International BV"/>
    <x v="1"/>
  </r>
  <r>
    <s v="PANAMA"/>
    <s v="6GGENISA"/>
    <s v="Generadora del Istmo, S.A."/>
    <x v="1"/>
  </r>
  <r>
    <s v="PANAMA"/>
    <s v="6GDSOLAR10"/>
    <s v="DIVISA SOLAR 10 MW, S.A."/>
    <x v="1"/>
  </r>
  <r>
    <s v="PANAMA"/>
    <s v="6GPSZ1"/>
    <s v="PSZ1, S.A."/>
    <x v="1"/>
  </r>
  <r>
    <s v="PANAMA"/>
    <s v="6GEGPOWER"/>
    <s v="Enel Green Power Panamá, S.A."/>
    <x v="1"/>
  </r>
  <r>
    <s v="PANAMA"/>
    <s v="6GGSOLAR"/>
    <s v="GENERACIÓN SOLAR, S.A."/>
    <x v="1"/>
  </r>
  <r>
    <s v="PANAMA"/>
    <s v="6GFSOLAR2"/>
    <s v="Farallón Solar 2, S.A"/>
    <x v="1"/>
  </r>
  <r>
    <s v="PANAMA"/>
    <s v="6GANSA"/>
    <s v="AZUCARERA NACIONAL, S.A."/>
    <x v="5"/>
  </r>
  <r>
    <s v="PANAMA"/>
    <s v="6GSAZUEROVEN"/>
    <s v="Solar Azuero Venture, S. de R.L."/>
    <x v="5"/>
  </r>
  <r>
    <s v="PANAMA"/>
    <s v="6GSCOCLEVEN"/>
    <s v="Solar Coclé Venture S. de R.L."/>
    <x v="5"/>
  </r>
  <r>
    <s v="PANAMA"/>
    <s v="6GSPMAVEN"/>
    <s v="Solar Panamá Venture S. de R.L."/>
    <x v="5"/>
  </r>
  <r>
    <s v="PANAMA"/>
    <s v="6GUEPPME2"/>
    <s v="UEP PENONOMÉ II, S.A."/>
    <x v="5"/>
  </r>
  <r>
    <s v="PANAMA"/>
    <s v="6GTECNISOL4"/>
    <s v="TECNISOL IV, S.A."/>
    <x v="6"/>
  </r>
  <r>
    <s v="PANAMA"/>
    <s v="6GGANA"/>
    <s v="Gas Natural Atlantico, S de R.L."/>
    <x v="5"/>
  </r>
  <r>
    <s v="PANAMA"/>
    <s v="6GCORPISTMO"/>
    <s v="Corporación de Energía del Istmo Ltd,, S.A."/>
    <x v="6"/>
  </r>
  <r>
    <s v="PANAMA"/>
    <s v="6GPSOLAR2"/>
    <s v="PanamaSolar2 S. de R.L."/>
    <x v="6"/>
  </r>
  <r>
    <s v="PANAMA"/>
    <s v="6GTECNISOL2"/>
    <s v="TECNISOL II, S.A."/>
    <x v="6"/>
  </r>
  <r>
    <s v="PANAMA"/>
    <s v="6GTECNISOL3"/>
    <s v="TECNISOL III, S.A."/>
    <x v="6"/>
  </r>
  <r>
    <s v="PANAMA"/>
    <s v="6GTECNISOL1"/>
    <s v="TECNISOL I, S.A."/>
    <x v="6"/>
  </r>
  <r>
    <s v="PANAMA"/>
    <s v="6GMINERAPMA"/>
    <s v="MINERA PANAMÁ, S.A."/>
    <x v="6"/>
  </r>
  <r>
    <s v="PANAMA"/>
    <s v="6GCSOLAR"/>
    <s v="CONCEPTO SOLAR, S.A.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Dinámica3" cacheId="2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4">
    <pivotField showAll="0"/>
    <pivotField dataField="1" showAll="0"/>
    <pivotField showAll="0"/>
    <pivotField axis="axisRow" showAll="0">
      <items count="9">
        <item x="0"/>
        <item x="2"/>
        <item x="4"/>
        <item x="3"/>
        <item x="1"/>
        <item x="5"/>
        <item x="6"/>
        <item x="7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uenta de Referenci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1" cacheId="2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0" firstHeaderRow="1" firstDataRow="1" firstDataCol="1"/>
  <pivotFields count="3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Referenci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3" cacheId="2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4:N8" firstHeaderRow="1" firstDataRow="4" firstDataCol="1"/>
  <pivotFields count="11">
    <pivotField dataField="1" showAll="0"/>
    <pivotField showAll="0"/>
    <pivotField showAll="0"/>
    <pivotField showAll="0"/>
    <pivotField showAll="0"/>
    <pivotField showAll="0"/>
    <pivotField numFmtId="14" showAll="0"/>
    <pivotField showAll="0"/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>
      <items count="11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t="default"/>
      </items>
    </pivotField>
  </pivotFields>
  <rowItems count="1">
    <i/>
  </rowItems>
  <colFields count="3">
    <field x="10"/>
    <field x="9"/>
    <field x="8"/>
  </colFields>
  <col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Count of REF_AGENT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Dinámica2" cacheId="2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5">
    <pivotField showAll="0"/>
    <pivotField showAll="0"/>
    <pivotField showAll="0"/>
    <pivotField axis="axisRow" dataFiel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uenta de Año Autorización" fld="3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1:H101" totalsRowShown="0" headerRowDxfId="9" dataDxfId="8">
  <autoFilter ref="A1:H101">
    <filterColumn colId="1">
      <filters>
        <filter val="1CCOMCONEL"/>
        <filter val="1DDISDEOCN"/>
        <filter val="1DDISDEOCT"/>
        <filter val="1DDISDEORN"/>
        <filter val="1DDISDEORT"/>
        <filter val="1DDISEEGTN"/>
        <filter val="1DDISEEGTS"/>
        <filter val="1DTEMP_GUA"/>
        <filter val="1GDRREGEN"/>
        <filter val="1GGENCGESJ"/>
        <filter val="1GGENDUEGC"/>
        <filter val="1GGENHIDRO"/>
        <filter val="1GGENRENAC"/>
        <filter val="1GGENTACAE"/>
        <filter val="1GTEMP_GUA"/>
        <filter val="1TTRADUITG"/>
        <filter val="1UGUSAGRCA"/>
        <filter val="1UGUSDUEGC"/>
        <filter val="1UGUSTECOQ"/>
      </filters>
    </filterColumn>
  </autoFilter>
  <tableColumns count="8">
    <tableColumn id="1" name="ID_AGENTE" dataDxfId="7"/>
    <tableColumn id="2" name="REF_AGENTE" dataDxfId="6"/>
    <tableColumn id="3" name="NOM_AGENTE" dataDxfId="5"/>
    <tableColumn id="4" name="ESTADO" dataDxfId="4"/>
    <tableColumn id="5" name="Registro" dataDxfId="3"/>
    <tableColumn id="8" name="Nota Autorización" dataDxfId="2" dataCellStyle="Normal 32"/>
    <tableColumn id="6" name="fecha Modificación" dataDxfId="1"/>
    <tableColumn id="7" name="Modificación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935"/>
  <sheetViews>
    <sheetView workbookViewId="0">
      <selection activeCell="D299" sqref="D299"/>
    </sheetView>
  </sheetViews>
  <sheetFormatPr baseColWidth="10" defaultRowHeight="12.75" x14ac:dyDescent="0.2"/>
  <cols>
    <col min="2" max="2" width="23.42578125" customWidth="1"/>
    <col min="4" max="4" width="83.85546875" bestFit="1" customWidth="1"/>
    <col min="5" max="5" width="17.28515625" hidden="1" customWidth="1"/>
    <col min="6" max="6" width="11.42578125" hidden="1" customWidth="1"/>
    <col min="7" max="7" width="11.42578125" customWidth="1"/>
  </cols>
  <sheetData>
    <row r="1" spans="1:6" x14ac:dyDescent="0.2">
      <c r="A1" s="8"/>
      <c r="B1" s="25" t="s">
        <v>685</v>
      </c>
      <c r="C1" s="26" t="s">
        <v>683</v>
      </c>
      <c r="D1" s="55" t="s">
        <v>684</v>
      </c>
    </row>
    <row r="2" spans="1:6" hidden="1" x14ac:dyDescent="0.2">
      <c r="A2" s="9"/>
      <c r="B2" s="27" t="s">
        <v>688</v>
      </c>
      <c r="C2" s="23" t="s">
        <v>686</v>
      </c>
      <c r="D2" s="56" t="s">
        <v>687</v>
      </c>
      <c r="E2" s="17" t="s">
        <v>0</v>
      </c>
      <c r="F2" t="str">
        <f>VLOOKUP('Agentes Habilitados SIIM'!E2,$B$2:$D$906,1,)</f>
        <v>1CCOMCCELC</v>
      </c>
    </row>
    <row r="3" spans="1:6" hidden="1" x14ac:dyDescent="0.2">
      <c r="A3" s="9"/>
      <c r="B3" s="27" t="s">
        <v>21</v>
      </c>
      <c r="C3" s="23" t="s">
        <v>689</v>
      </c>
      <c r="D3" s="56" t="s">
        <v>690</v>
      </c>
      <c r="E3" s="17" t="s">
        <v>1</v>
      </c>
      <c r="F3" t="str">
        <f>VLOOKUP('Agentes Habilitados SIIM'!E3,$B$2:$D$906,1,)</f>
        <v>1CCOMCECEE</v>
      </c>
    </row>
    <row r="4" spans="1:6" hidden="1" x14ac:dyDescent="0.2">
      <c r="A4" s="9"/>
      <c r="B4" s="27" t="s">
        <v>693</v>
      </c>
      <c r="C4" s="23" t="s">
        <v>691</v>
      </c>
      <c r="D4" s="56" t="s">
        <v>692</v>
      </c>
      <c r="E4" s="17" t="s">
        <v>2</v>
      </c>
      <c r="F4" t="str">
        <f>VLOOKUP('Agentes Habilitados SIIM'!E4,$B$2:$D$906,1,)</f>
        <v>1CCOMCOELC</v>
      </c>
    </row>
    <row r="5" spans="1:6" hidden="1" x14ac:dyDescent="0.2">
      <c r="A5" s="9"/>
      <c r="B5" s="27" t="s">
        <v>696</v>
      </c>
      <c r="C5" s="23" t="s">
        <v>694</v>
      </c>
      <c r="D5" s="56" t="s">
        <v>695</v>
      </c>
      <c r="E5" s="17" t="s">
        <v>3</v>
      </c>
      <c r="F5" t="str">
        <f>VLOOKUP('Agentes Habilitados SIIM'!E5,$B$2:$D$906,1,)</f>
        <v>1CCOMCOELG</v>
      </c>
    </row>
    <row r="6" spans="1:6" hidden="1" x14ac:dyDescent="0.2">
      <c r="A6" s="9"/>
      <c r="B6" s="27" t="s">
        <v>624</v>
      </c>
      <c r="C6" s="23" t="s">
        <v>697</v>
      </c>
      <c r="D6" s="56" t="s">
        <v>698</v>
      </c>
      <c r="E6" s="17" t="s">
        <v>4</v>
      </c>
      <c r="F6" t="str">
        <f>VLOOKUP('Agentes Habilitados SIIM'!E6,$B$2:$D$906,1,)</f>
        <v>1CCOMCOELP</v>
      </c>
    </row>
    <row r="7" spans="1:6" hidden="1" x14ac:dyDescent="0.2">
      <c r="A7" s="9"/>
      <c r="B7" s="27" t="s">
        <v>1</v>
      </c>
      <c r="C7" s="23" t="s">
        <v>699</v>
      </c>
      <c r="D7" s="56" t="s">
        <v>700</v>
      </c>
      <c r="E7" s="17" t="s">
        <v>5</v>
      </c>
      <c r="F7" t="str">
        <f>VLOOKUP('Agentes Habilitados SIIM'!E7,$B$2:$D$906,1,)</f>
        <v>1CCOMCOELU</v>
      </c>
    </row>
    <row r="8" spans="1:6" hidden="1" x14ac:dyDescent="0.2">
      <c r="A8" s="9"/>
      <c r="B8" s="27" t="s">
        <v>703</v>
      </c>
      <c r="C8" s="23" t="s">
        <v>701</v>
      </c>
      <c r="D8" s="56" t="s">
        <v>702</v>
      </c>
      <c r="E8" s="17" t="s">
        <v>6</v>
      </c>
      <c r="F8" t="str">
        <f>VLOOKUP('Agentes Habilitados SIIM'!E8,$B$2:$D$906,1,)</f>
        <v>1CCOMCOEND</v>
      </c>
    </row>
    <row r="9" spans="1:6" hidden="1" x14ac:dyDescent="0.2">
      <c r="A9" s="9"/>
      <c r="B9" s="27" t="s">
        <v>576</v>
      </c>
      <c r="C9" s="23" t="s">
        <v>704</v>
      </c>
      <c r="D9" s="56" t="s">
        <v>705</v>
      </c>
      <c r="E9" s="17" t="s">
        <v>7</v>
      </c>
      <c r="F9" t="str">
        <f>VLOOKUP('Agentes Habilitados SIIM'!E9,$B$2:$D$906,1,)</f>
        <v>1CCOMCOESD</v>
      </c>
    </row>
    <row r="10" spans="1:6" hidden="1" x14ac:dyDescent="0.2">
      <c r="A10" s="9"/>
      <c r="B10" s="27" t="s">
        <v>2</v>
      </c>
      <c r="C10" s="23" t="s">
        <v>706</v>
      </c>
      <c r="D10" s="56" t="s">
        <v>707</v>
      </c>
      <c r="E10" s="17" t="s">
        <v>8</v>
      </c>
      <c r="F10" t="str">
        <f>VLOOKUP('Agentes Habilitados SIIM'!E10,$B$2:$D$906,1,)</f>
        <v>1CCOMCOGUE</v>
      </c>
    </row>
    <row r="11" spans="1:6" hidden="1" x14ac:dyDescent="0.2">
      <c r="A11" s="9"/>
      <c r="B11" s="27" t="s">
        <v>6</v>
      </c>
      <c r="C11" s="23" t="s">
        <v>708</v>
      </c>
      <c r="D11" s="56" t="s">
        <v>709</v>
      </c>
      <c r="E11" s="17" t="s">
        <v>576</v>
      </c>
      <c r="F11" t="str">
        <f>VLOOKUP('Agentes Habilitados SIIM'!E11,$B$2:$D$906,1,)</f>
        <v>1CCOMCOMCO</v>
      </c>
    </row>
    <row r="12" spans="1:6" hidden="1" x14ac:dyDescent="0.2">
      <c r="A12" s="9"/>
      <c r="B12" s="27" t="s">
        <v>712</v>
      </c>
      <c r="C12" s="23" t="s">
        <v>710</v>
      </c>
      <c r="D12" s="56" t="s">
        <v>711</v>
      </c>
      <c r="E12" s="17" t="s">
        <v>9</v>
      </c>
      <c r="F12" t="str">
        <f>VLOOKUP('Agentes Habilitados SIIM'!E12,$B$2:$D$906,1,)</f>
        <v>1CCOMCOMEL</v>
      </c>
    </row>
    <row r="13" spans="1:6" hidden="1" x14ac:dyDescent="0.2">
      <c r="A13" s="9"/>
      <c r="B13" s="27" t="s">
        <v>3</v>
      </c>
      <c r="C13" s="23" t="s">
        <v>713</v>
      </c>
      <c r="D13" s="56" t="s">
        <v>714</v>
      </c>
      <c r="E13" s="17" t="s">
        <v>10</v>
      </c>
      <c r="F13" t="str">
        <f>VLOOKUP('Agentes Habilitados SIIM'!E13,$B$2:$D$906,1,)</f>
        <v>1CCOMCUCOE</v>
      </c>
    </row>
    <row r="14" spans="1:6" hidden="1" x14ac:dyDescent="0.2">
      <c r="A14" s="9"/>
      <c r="B14" s="27" t="s">
        <v>4</v>
      </c>
      <c r="C14" s="23" t="s">
        <v>715</v>
      </c>
      <c r="D14" s="56" t="s">
        <v>716</v>
      </c>
      <c r="E14" s="17" t="s">
        <v>11</v>
      </c>
      <c r="F14" t="str">
        <f>VLOOKUP('Agentes Habilitados SIIM'!E14,$B$2:$D$906,1,)</f>
        <v>1CCOMECONO</v>
      </c>
    </row>
    <row r="15" spans="1:6" hidden="1" x14ac:dyDescent="0.2">
      <c r="A15" s="9"/>
      <c r="B15" s="27" t="s">
        <v>9</v>
      </c>
      <c r="C15" s="23" t="s">
        <v>717</v>
      </c>
      <c r="D15" s="56" t="s">
        <v>718</v>
      </c>
      <c r="E15" s="17" t="s">
        <v>577</v>
      </c>
      <c r="F15" t="str">
        <f>VLOOKUP('Agentes Habilitados SIIM'!E15,$B$2:$D$906,1,)</f>
        <v>1CCOMINVNA</v>
      </c>
    </row>
    <row r="16" spans="1:6" hidden="1" x14ac:dyDescent="0.2">
      <c r="A16" s="9"/>
      <c r="B16" s="27" t="s">
        <v>8</v>
      </c>
      <c r="C16" s="23" t="s">
        <v>719</v>
      </c>
      <c r="D16" s="56" t="s">
        <v>720</v>
      </c>
      <c r="E16" s="17" t="s">
        <v>12</v>
      </c>
      <c r="F16" t="str">
        <f>VLOOKUP('Agentes Habilitados SIIM'!E16,$B$2:$D$906,1,)</f>
        <v>1CCOMIONEN</v>
      </c>
    </row>
    <row r="17" spans="1:6" hidden="1" x14ac:dyDescent="0.2">
      <c r="A17" s="9"/>
      <c r="B17" s="27" t="s">
        <v>623</v>
      </c>
      <c r="C17" s="23" t="s">
        <v>721</v>
      </c>
      <c r="D17" s="56" t="s">
        <v>722</v>
      </c>
      <c r="E17" s="17" t="s">
        <v>13</v>
      </c>
      <c r="F17" t="str">
        <f>VLOOKUP('Agentes Habilitados SIIM'!E17,$B$2:$D$906,1,)</f>
        <v>1CCOMMAYEL</v>
      </c>
    </row>
    <row r="18" spans="1:6" hidden="1" x14ac:dyDescent="0.2">
      <c r="A18" s="9"/>
      <c r="B18" s="27" t="s">
        <v>626</v>
      </c>
      <c r="C18" s="23" t="s">
        <v>723</v>
      </c>
      <c r="D18" s="56" t="s">
        <v>724</v>
      </c>
      <c r="E18" s="17" t="s">
        <v>14</v>
      </c>
      <c r="F18" t="str">
        <f>VLOOKUP('Agentes Habilitados SIIM'!E18,$B$2:$D$906,1,)</f>
        <v>1CCOMRECGE</v>
      </c>
    </row>
    <row r="19" spans="1:6" hidden="1" x14ac:dyDescent="0.2">
      <c r="A19" s="9"/>
      <c r="B19" s="27" t="s">
        <v>727</v>
      </c>
      <c r="C19" s="23" t="s">
        <v>725</v>
      </c>
      <c r="D19" s="56" t="s">
        <v>726</v>
      </c>
      <c r="E19" s="17" t="s">
        <v>15</v>
      </c>
      <c r="F19" t="str">
        <f>VLOOKUP('Agentes Habilitados SIIM'!E19,$B$2:$D$906,1,)</f>
        <v>1CCOMSOLGU</v>
      </c>
    </row>
    <row r="20" spans="1:6" hidden="1" x14ac:dyDescent="0.2">
      <c r="A20" s="9"/>
      <c r="B20" s="27" t="s">
        <v>730</v>
      </c>
      <c r="C20" s="23" t="s">
        <v>728</v>
      </c>
      <c r="D20" s="56" t="s">
        <v>729</v>
      </c>
      <c r="E20" s="17" t="s">
        <v>16</v>
      </c>
      <c r="F20" t="str">
        <f>VLOOKUP('Agentes Habilitados SIIM'!E20,$B$2:$D$906,1,)</f>
        <v>1DDISDIELO</v>
      </c>
    </row>
    <row r="21" spans="1:6" hidden="1" x14ac:dyDescent="0.2">
      <c r="A21" s="9"/>
      <c r="B21" s="27" t="s">
        <v>16</v>
      </c>
      <c r="C21" s="23" t="s">
        <v>731</v>
      </c>
      <c r="D21" s="56" t="s">
        <v>732</v>
      </c>
      <c r="E21" s="17" t="s">
        <v>17</v>
      </c>
      <c r="F21" t="str">
        <f>VLOOKUP('Agentes Habilitados SIIM'!E21,$B$2:$D$906,1,)</f>
        <v>1DDISDISEL</v>
      </c>
    </row>
    <row r="22" spans="1:6" hidden="1" x14ac:dyDescent="0.2">
      <c r="A22" s="9"/>
      <c r="B22" s="27" t="s">
        <v>17</v>
      </c>
      <c r="C22" s="23" t="s">
        <v>733</v>
      </c>
      <c r="D22" s="56" t="s">
        <v>734</v>
      </c>
      <c r="E22" s="18" t="s">
        <v>18</v>
      </c>
      <c r="F22" t="str">
        <f>VLOOKUP('Agentes Habilitados SIIM'!E22,$B$2:$D$906,1,)</f>
        <v>1DDISEMPEL</v>
      </c>
    </row>
    <row r="23" spans="1:6" hidden="1" x14ac:dyDescent="0.2">
      <c r="A23" s="9"/>
      <c r="B23" s="27" t="s">
        <v>737</v>
      </c>
      <c r="C23" s="23" t="s">
        <v>735</v>
      </c>
      <c r="D23" s="56" t="s">
        <v>736</v>
      </c>
      <c r="E23" s="17" t="s">
        <v>19</v>
      </c>
      <c r="F23" t="str">
        <f>VLOOKUP('Agentes Habilitados SIIM'!E23,$B$2:$D$906,1,)</f>
        <v>1DDISEMREP</v>
      </c>
    </row>
    <row r="24" spans="1:6" hidden="1" x14ac:dyDescent="0.2">
      <c r="A24" s="9"/>
      <c r="B24" s="27" t="s">
        <v>740</v>
      </c>
      <c r="C24" s="23" t="s">
        <v>738</v>
      </c>
      <c r="D24" s="56" t="s">
        <v>739</v>
      </c>
      <c r="E24" s="17" t="s">
        <v>578</v>
      </c>
      <c r="F24" t="str">
        <f>VLOOKUP('Agentes Habilitados SIIM'!E24,$B$2:$D$906,1,)</f>
        <v>1GGDRAGAAC</v>
      </c>
    </row>
    <row r="25" spans="1:6" hidden="1" x14ac:dyDescent="0.2">
      <c r="A25" s="9"/>
      <c r="B25" s="27" t="s">
        <v>743</v>
      </c>
      <c r="C25" s="23" t="s">
        <v>741</v>
      </c>
      <c r="D25" s="56" t="s">
        <v>742</v>
      </c>
      <c r="E25" s="17" t="s">
        <v>579</v>
      </c>
      <c r="F25" t="str">
        <f>VLOOKUP('Agentes Habilitados SIIM'!E25,$B$2:$D$906,1,)</f>
        <v>1GGDRAGELC</v>
      </c>
    </row>
    <row r="26" spans="1:6" hidden="1" x14ac:dyDescent="0.2">
      <c r="A26" s="9"/>
      <c r="B26" s="27" t="s">
        <v>11</v>
      </c>
      <c r="C26" s="23" t="s">
        <v>744</v>
      </c>
      <c r="D26" s="56" t="s">
        <v>745</v>
      </c>
      <c r="E26" s="17" t="s">
        <v>580</v>
      </c>
      <c r="F26" t="str">
        <f>VLOOKUP('Agentes Habilitados SIIM'!E26,$B$2:$D$906,1,)</f>
        <v>1GGDRAGLAE</v>
      </c>
    </row>
    <row r="27" spans="1:6" hidden="1" x14ac:dyDescent="0.2">
      <c r="A27" s="9"/>
      <c r="B27" s="27" t="s">
        <v>748</v>
      </c>
      <c r="C27" s="23" t="s">
        <v>746</v>
      </c>
      <c r="D27" s="56" t="s">
        <v>747</v>
      </c>
      <c r="E27" s="17" t="s">
        <v>581</v>
      </c>
      <c r="F27" t="str">
        <f>VLOOKUP('Agentes Habilitados SIIM'!E27,$B$2:$D$906,1,)</f>
        <v>1GGDRAGPIN</v>
      </c>
    </row>
    <row r="28" spans="1:6" hidden="1" x14ac:dyDescent="0.2">
      <c r="A28" s="9"/>
      <c r="B28" s="27" t="s">
        <v>627</v>
      </c>
      <c r="C28" s="23" t="s">
        <v>749</v>
      </c>
      <c r="D28" s="56" t="s">
        <v>750</v>
      </c>
      <c r="E28" s="17" t="s">
        <v>582</v>
      </c>
      <c r="F28" t="str">
        <f>VLOOKUP('Agentes Habilitados SIIM'!E28,$B$2:$D$906,1,)</f>
        <v>1GGDRAGRAL</v>
      </c>
    </row>
    <row r="29" spans="1:6" hidden="1" x14ac:dyDescent="0.2">
      <c r="A29" s="9"/>
      <c r="B29" s="27" t="s">
        <v>753</v>
      </c>
      <c r="C29" s="23" t="s">
        <v>751</v>
      </c>
      <c r="D29" s="56" t="s">
        <v>752</v>
      </c>
      <c r="E29" s="17" t="s">
        <v>583</v>
      </c>
      <c r="F29" t="str">
        <f>VLOOKUP('Agentes Habilitados SIIM'!E29,$B$2:$D$906,1,)</f>
        <v>1GGDRAGROG</v>
      </c>
    </row>
    <row r="30" spans="1:6" hidden="1" x14ac:dyDescent="0.2">
      <c r="A30" s="9"/>
      <c r="B30" s="27" t="s">
        <v>20</v>
      </c>
      <c r="C30" s="23" t="s">
        <v>754</v>
      </c>
      <c r="D30" s="56" t="s">
        <v>755</v>
      </c>
      <c r="E30" s="17" t="s">
        <v>584</v>
      </c>
      <c r="F30" t="str">
        <f>VLOOKUP('Agentes Habilitados SIIM'!E30,$B$2:$D$906,1,)</f>
        <v>1GGDRAGROP</v>
      </c>
    </row>
    <row r="31" spans="1:6" hidden="1" x14ac:dyDescent="0.2">
      <c r="A31" s="9"/>
      <c r="B31" s="27" t="s">
        <v>661</v>
      </c>
      <c r="C31" s="23" t="s">
        <v>756</v>
      </c>
      <c r="D31" s="56" t="s">
        <v>757</v>
      </c>
      <c r="E31" s="17" t="s">
        <v>585</v>
      </c>
      <c r="F31" t="str">
        <f>VLOOKUP('Agentes Habilitados SIIM'!E31,$B$2:$D$906,1,)</f>
        <v>1GGDRCAURE</v>
      </c>
    </row>
    <row r="32" spans="1:6" hidden="1" x14ac:dyDescent="0.2">
      <c r="A32" s="9"/>
      <c r="B32" s="27" t="s">
        <v>18</v>
      </c>
      <c r="C32" s="23" t="s">
        <v>758</v>
      </c>
      <c r="D32" s="56" t="s">
        <v>759</v>
      </c>
      <c r="E32" s="17" t="s">
        <v>586</v>
      </c>
      <c r="F32" t="str">
        <f>VLOOKUP('Agentes Habilitados SIIM'!E32,$B$2:$D$906,1,)</f>
        <v>1GGDRCOAGO</v>
      </c>
    </row>
    <row r="33" spans="1:6" hidden="1" x14ac:dyDescent="0.2">
      <c r="A33" s="9"/>
      <c r="B33" s="27" t="s">
        <v>19</v>
      </c>
      <c r="C33" s="23" t="s">
        <v>760</v>
      </c>
      <c r="D33" s="56" t="s">
        <v>761</v>
      </c>
      <c r="E33" s="11" t="s">
        <v>587</v>
      </c>
      <c r="F33" t="str">
        <f>VLOOKUP('Agentes Habilitados SIIM'!E33,$B$2:$D$906,1,)</f>
        <v>1GGDRCOMAP</v>
      </c>
    </row>
    <row r="34" spans="1:6" hidden="1" x14ac:dyDescent="0.2">
      <c r="A34" s="9"/>
      <c r="B34" s="27" t="s">
        <v>764</v>
      </c>
      <c r="C34" s="23" t="s">
        <v>762</v>
      </c>
      <c r="D34" s="56" t="s">
        <v>763</v>
      </c>
      <c r="E34" s="17" t="s">
        <v>588</v>
      </c>
      <c r="F34" t="str">
        <f>VLOOKUP('Agentes Habilitados SIIM'!E34,$B$2:$D$906,1,)</f>
        <v>1GGDRCOMOE</v>
      </c>
    </row>
    <row r="35" spans="1:6" hidden="1" x14ac:dyDescent="0.2">
      <c r="A35" s="9"/>
      <c r="B35" s="27" t="s">
        <v>767</v>
      </c>
      <c r="C35" s="23" t="s">
        <v>765</v>
      </c>
      <c r="D35" s="56" t="s">
        <v>766</v>
      </c>
      <c r="E35" s="19" t="s">
        <v>674</v>
      </c>
      <c r="F35" t="str">
        <f>VLOOKUP('Agentes Habilitados SIIM'!E35,$B$2:$D$906,1,)</f>
        <v>1GGDRCONSM</v>
      </c>
    </row>
    <row r="36" spans="1:6" hidden="1" x14ac:dyDescent="0.2">
      <c r="A36" s="9"/>
      <c r="B36" s="27" t="s">
        <v>770</v>
      </c>
      <c r="C36" s="23" t="s">
        <v>768</v>
      </c>
      <c r="D36" s="56" t="s">
        <v>769</v>
      </c>
      <c r="E36" s="17" t="s">
        <v>589</v>
      </c>
      <c r="F36" t="str">
        <f>VLOOKUP('Agentes Habilitados SIIM'!E36,$B$2:$D$906,1,)</f>
        <v>1GGDRCORAL</v>
      </c>
    </row>
    <row r="37" spans="1:6" hidden="1" x14ac:dyDescent="0.2">
      <c r="A37" s="9"/>
      <c r="B37" s="27" t="s">
        <v>773</v>
      </c>
      <c r="C37" s="23" t="s">
        <v>771</v>
      </c>
      <c r="D37" s="56" t="s">
        <v>772</v>
      </c>
      <c r="E37" s="17" t="s">
        <v>590</v>
      </c>
      <c r="F37" t="str">
        <f>VLOOKUP('Agentes Habilitados SIIM'!E37,$B$2:$D$906,1,)</f>
        <v>1GGDRDELAU</v>
      </c>
    </row>
    <row r="38" spans="1:6" hidden="1" x14ac:dyDescent="0.2">
      <c r="A38" s="9"/>
      <c r="B38" s="27" t="s">
        <v>776</v>
      </c>
      <c r="C38" s="23" t="s">
        <v>774</v>
      </c>
      <c r="D38" s="56" t="s">
        <v>775</v>
      </c>
      <c r="E38" s="17" t="s">
        <v>591</v>
      </c>
      <c r="F38" t="str">
        <f>VLOOKUP('Agentes Habilitados SIIM'!E38,$B$2:$D$906,1,)</f>
        <v>1GGDRENREA</v>
      </c>
    </row>
    <row r="39" spans="1:6" hidden="1" x14ac:dyDescent="0.2">
      <c r="A39" s="9"/>
      <c r="B39" s="27" t="s">
        <v>779</v>
      </c>
      <c r="C39" s="23" t="s">
        <v>777</v>
      </c>
      <c r="D39" s="56" t="s">
        <v>778</v>
      </c>
      <c r="E39" s="17" t="s">
        <v>592</v>
      </c>
      <c r="F39" t="str">
        <f>VLOOKUP('Agentes Habilitados SIIM'!E39,$B$2:$D$906,1,)</f>
        <v>1GGDRGEELP</v>
      </c>
    </row>
    <row r="40" spans="1:6" hidden="1" x14ac:dyDescent="0.2">
      <c r="A40" s="9"/>
      <c r="B40" s="27" t="s">
        <v>782</v>
      </c>
      <c r="C40" s="23" t="s">
        <v>780</v>
      </c>
      <c r="D40" s="56" t="s">
        <v>781</v>
      </c>
      <c r="E40" s="17" t="s">
        <v>593</v>
      </c>
      <c r="F40" t="str">
        <f>VLOOKUP('Agentes Habilitados SIIM'!E40,$B$2:$D$906,1,)</f>
        <v>1GGDRGEENP</v>
      </c>
    </row>
    <row r="41" spans="1:6" hidden="1" x14ac:dyDescent="0.2">
      <c r="A41" s="9"/>
      <c r="B41" s="27" t="s">
        <v>635</v>
      </c>
      <c r="C41" s="23" t="s">
        <v>783</v>
      </c>
      <c r="D41" s="56" t="s">
        <v>784</v>
      </c>
      <c r="E41" s="17" t="s">
        <v>594</v>
      </c>
      <c r="F41" t="str">
        <f>VLOOKUP('Agentes Habilitados SIIM'!E41,$B$2:$D$906,1,)</f>
        <v>1GGDRGEVEL</v>
      </c>
    </row>
    <row r="42" spans="1:6" hidden="1" x14ac:dyDescent="0.2">
      <c r="A42" s="9"/>
      <c r="B42" s="27" t="s">
        <v>787</v>
      </c>
      <c r="C42" s="23" t="s">
        <v>785</v>
      </c>
      <c r="D42" s="56" t="s">
        <v>786</v>
      </c>
      <c r="E42" s="17" t="s">
        <v>595</v>
      </c>
      <c r="F42" t="str">
        <f>VLOOKUP('Agentes Habilitados SIIM'!E42,$B$2:$D$906,1,)</f>
        <v>1GGDRGRUCU</v>
      </c>
    </row>
    <row r="43" spans="1:6" hidden="1" x14ac:dyDescent="0.2">
      <c r="A43" s="9"/>
      <c r="B43" s="27" t="s">
        <v>632</v>
      </c>
      <c r="C43" s="23" t="s">
        <v>788</v>
      </c>
      <c r="D43" s="56" t="s">
        <v>789</v>
      </c>
      <c r="E43" s="17" t="s">
        <v>596</v>
      </c>
      <c r="F43" t="str">
        <f>VLOOKUP('Agentes Habilitados SIIM'!E43,$B$2:$D$906,1,)</f>
        <v>1GGDRHICAA</v>
      </c>
    </row>
    <row r="44" spans="1:6" hidden="1" x14ac:dyDescent="0.2">
      <c r="A44" s="9"/>
      <c r="B44" s="27" t="s">
        <v>792</v>
      </c>
      <c r="C44" s="23" t="s">
        <v>790</v>
      </c>
      <c r="D44" s="56" t="s">
        <v>791</v>
      </c>
      <c r="E44" s="17" t="s">
        <v>597</v>
      </c>
      <c r="F44" t="str">
        <f>VLOOKUP('Agentes Habilitados SIIM'!E44,$B$2:$D$906,1,)</f>
        <v>1GGDRHIDCH</v>
      </c>
    </row>
    <row r="45" spans="1:6" hidden="1" x14ac:dyDescent="0.2">
      <c r="A45" s="9"/>
      <c r="B45" s="27" t="s">
        <v>25</v>
      </c>
      <c r="C45" s="23" t="s">
        <v>793</v>
      </c>
      <c r="D45" s="56" t="s">
        <v>794</v>
      </c>
      <c r="E45" s="17" t="s">
        <v>598</v>
      </c>
      <c r="F45" t="str">
        <f>VLOOKUP('Agentes Habilitados SIIM'!E45,$B$2:$D$906,1,)</f>
        <v>1GGDRHIDMA</v>
      </c>
    </row>
    <row r="46" spans="1:6" hidden="1" x14ac:dyDescent="0.2">
      <c r="A46" s="9"/>
      <c r="B46" s="27" t="s">
        <v>643</v>
      </c>
      <c r="C46" s="23" t="s">
        <v>795</v>
      </c>
      <c r="D46" s="56" t="s">
        <v>796</v>
      </c>
      <c r="E46" s="17" t="s">
        <v>599</v>
      </c>
      <c r="F46" t="str">
        <f>VLOOKUP('Agentes Habilitados SIIM'!E46,$B$2:$D$906,1,)</f>
        <v>1GGDRHIDRL</v>
      </c>
    </row>
    <row r="47" spans="1:6" hidden="1" x14ac:dyDescent="0.2">
      <c r="A47" s="9"/>
      <c r="B47" s="27" t="s">
        <v>799</v>
      </c>
      <c r="C47" s="23" t="s">
        <v>797</v>
      </c>
      <c r="D47" s="56" t="s">
        <v>798</v>
      </c>
      <c r="E47" s="17" t="s">
        <v>600</v>
      </c>
      <c r="F47" t="str">
        <f>VLOOKUP('Agentes Habilitados SIIM'!E47,$B$2:$D$906,1,)</f>
        <v>1GGDRHIDRO</v>
      </c>
    </row>
    <row r="48" spans="1:6" hidden="1" x14ac:dyDescent="0.2">
      <c r="A48" s="9"/>
      <c r="B48" s="27" t="s">
        <v>603</v>
      </c>
      <c r="C48" s="23" t="s">
        <v>800</v>
      </c>
      <c r="D48" s="56" t="s">
        <v>801</v>
      </c>
      <c r="E48" s="17" t="s">
        <v>601</v>
      </c>
      <c r="F48" t="str">
        <f>VLOOKUP('Agentes Habilitados SIIM'!E48,$B$2:$D$906,1,)</f>
        <v>1GGDRHIDRX</v>
      </c>
    </row>
    <row r="49" spans="1:6" hidden="1" x14ac:dyDescent="0.2">
      <c r="A49" s="9"/>
      <c r="B49" s="27" t="s">
        <v>645</v>
      </c>
      <c r="C49" s="23" t="s">
        <v>802</v>
      </c>
      <c r="D49" s="56" t="s">
        <v>803</v>
      </c>
      <c r="E49" s="17" t="s">
        <v>602</v>
      </c>
      <c r="F49" t="str">
        <f>VLOOKUP('Agentes Habilitados SIIM'!E49,$B$2:$D$906,1,)</f>
        <v>1GGDRHIDSA</v>
      </c>
    </row>
    <row r="50" spans="1:6" hidden="1" x14ac:dyDescent="0.2">
      <c r="A50" s="9"/>
      <c r="B50" s="27" t="s">
        <v>644</v>
      </c>
      <c r="C50" s="23" t="s">
        <v>804</v>
      </c>
      <c r="D50" s="56" t="s">
        <v>805</v>
      </c>
      <c r="E50" s="17" t="s">
        <v>603</v>
      </c>
      <c r="F50" t="str">
        <f>VLOOKUP('Agentes Habilitados SIIM'!E50,$B$2:$D$906,1,)</f>
        <v>1GGDRHIDSD</v>
      </c>
    </row>
    <row r="51" spans="1:6" hidden="1" x14ac:dyDescent="0.2">
      <c r="A51" s="9"/>
      <c r="B51" s="27" t="s">
        <v>27</v>
      </c>
      <c r="C51" s="23" t="s">
        <v>806</v>
      </c>
      <c r="D51" s="56" t="s">
        <v>807</v>
      </c>
      <c r="E51" s="17" t="s">
        <v>604</v>
      </c>
      <c r="F51" t="str">
        <f>VLOOKUP('Agentes Habilitados SIIM'!E51,$B$2:$D$906,1,)</f>
        <v>1GGDRHIDSM</v>
      </c>
    </row>
    <row r="52" spans="1:6" hidden="1" x14ac:dyDescent="0.2">
      <c r="A52" s="9"/>
      <c r="B52" s="27" t="s">
        <v>22</v>
      </c>
      <c r="C52" s="23" t="s">
        <v>808</v>
      </c>
      <c r="D52" s="56" t="s">
        <v>809</v>
      </c>
      <c r="E52" s="17" t="s">
        <v>605</v>
      </c>
      <c r="F52" t="str">
        <f>VLOOKUP('Agentes Habilitados SIIM'!E52,$B$2:$D$906,1,)</f>
        <v>1GGDRHIELB</v>
      </c>
    </row>
    <row r="53" spans="1:6" hidden="1" x14ac:dyDescent="0.2">
      <c r="A53" s="9"/>
      <c r="B53" s="27" t="s">
        <v>812</v>
      </c>
      <c r="C53" s="23" t="s">
        <v>810</v>
      </c>
      <c r="D53" s="56" t="s">
        <v>811</v>
      </c>
      <c r="E53" s="17" t="s">
        <v>606</v>
      </c>
      <c r="F53" t="str">
        <f>VLOOKUP('Agentes Habilitados SIIM'!E53,$B$2:$D$906,1,)</f>
        <v>1GGDRHIELC</v>
      </c>
    </row>
    <row r="54" spans="1:6" hidden="1" x14ac:dyDescent="0.2">
      <c r="A54" s="9"/>
      <c r="B54" s="27" t="s">
        <v>815</v>
      </c>
      <c r="C54" s="23" t="s">
        <v>813</v>
      </c>
      <c r="D54" s="56" t="s">
        <v>814</v>
      </c>
      <c r="E54" s="17" t="s">
        <v>607</v>
      </c>
      <c r="F54" t="str">
        <f>VLOOKUP('Agentes Habilitados SIIM'!E54,$B$2:$D$906,1,)</f>
        <v>1GGDRHISAA</v>
      </c>
    </row>
    <row r="55" spans="1:6" hidden="1" x14ac:dyDescent="0.2">
      <c r="A55" s="9"/>
      <c r="B55" s="27" t="s">
        <v>13</v>
      </c>
      <c r="C55" s="23" t="s">
        <v>816</v>
      </c>
      <c r="D55" s="56" t="s">
        <v>817</v>
      </c>
      <c r="E55" s="17" t="s">
        <v>608</v>
      </c>
      <c r="F55" t="str">
        <f>VLOOKUP('Agentes Habilitados SIIM'!E55,$B$2:$D$906,1,)</f>
        <v>1GGDRINDBI</v>
      </c>
    </row>
    <row r="56" spans="1:6" hidden="1" x14ac:dyDescent="0.2">
      <c r="A56" s="9"/>
      <c r="B56" s="27" t="s">
        <v>677</v>
      </c>
      <c r="C56" s="23" t="s">
        <v>818</v>
      </c>
      <c r="D56" s="56" t="s">
        <v>819</v>
      </c>
      <c r="E56" s="17" t="s">
        <v>609</v>
      </c>
      <c r="F56" t="str">
        <f>VLOOKUP('Agentes Habilitados SIIM'!E56,$B$2:$D$906,1,)</f>
        <v>1GGDRLEEVE</v>
      </c>
    </row>
    <row r="57" spans="1:6" hidden="1" x14ac:dyDescent="0.2">
      <c r="A57" s="9"/>
      <c r="B57" s="27" t="s">
        <v>822</v>
      </c>
      <c r="C57" s="23" t="s">
        <v>820</v>
      </c>
      <c r="D57" s="56" t="s">
        <v>821</v>
      </c>
      <c r="E57" s="17" t="s">
        <v>610</v>
      </c>
      <c r="F57" t="str">
        <f>VLOOKUP('Agentes Habilitados SIIM'!E57,$B$2:$D$906,1,)</f>
        <v>1GGDRMONMA</v>
      </c>
    </row>
    <row r="58" spans="1:6" hidden="1" x14ac:dyDescent="0.2">
      <c r="A58" s="9"/>
      <c r="B58" s="27" t="s">
        <v>653</v>
      </c>
      <c r="C58" s="23" t="s">
        <v>823</v>
      </c>
      <c r="D58" s="56" t="s">
        <v>824</v>
      </c>
      <c r="E58" s="11" t="s">
        <v>611</v>
      </c>
      <c r="F58" t="str">
        <f>VLOOKUP('Agentes Habilitados SIIM'!E58,$B$2:$D$906,1,)</f>
        <v>1GGDROSCAN</v>
      </c>
    </row>
    <row r="59" spans="1:6" hidden="1" x14ac:dyDescent="0.2">
      <c r="A59" s="9"/>
      <c r="B59" s="27" t="s">
        <v>827</v>
      </c>
      <c r="C59" s="23" t="s">
        <v>825</v>
      </c>
      <c r="D59" s="56" t="s">
        <v>826</v>
      </c>
      <c r="E59" s="17" t="s">
        <v>612</v>
      </c>
      <c r="F59" t="str">
        <f>VLOOKUP('Agentes Habilitados SIIM'!E59,$B$2:$D$906,1,)</f>
        <v>1GGDRPRSOG</v>
      </c>
    </row>
    <row r="60" spans="1:6" hidden="1" x14ac:dyDescent="0.2">
      <c r="A60" s="9"/>
      <c r="B60" s="27" t="s">
        <v>830</v>
      </c>
      <c r="C60" s="23" t="s">
        <v>828</v>
      </c>
      <c r="D60" s="56" t="s">
        <v>829</v>
      </c>
      <c r="E60" s="17" t="s">
        <v>613</v>
      </c>
      <c r="F60" t="str">
        <f>VLOOKUP('Agentes Habilitados SIIM'!E60,$B$2:$D$906,1,)</f>
        <v>1GGDRPUNCI</v>
      </c>
    </row>
    <row r="61" spans="1:6" hidden="1" x14ac:dyDescent="0.2">
      <c r="A61" s="9"/>
      <c r="B61" s="27" t="s">
        <v>14</v>
      </c>
      <c r="C61" s="23" t="s">
        <v>831</v>
      </c>
      <c r="D61" s="56" t="s">
        <v>832</v>
      </c>
      <c r="E61" s="17" t="s">
        <v>614</v>
      </c>
      <c r="F61" t="str">
        <f>VLOOKUP('Agentes Habilitados SIIM'!E61,$B$2:$D$906,1,)</f>
        <v>1GGDRREGEN</v>
      </c>
    </row>
    <row r="62" spans="1:6" hidden="1" x14ac:dyDescent="0.2">
      <c r="A62" s="9"/>
      <c r="B62" s="27" t="s">
        <v>676</v>
      </c>
      <c r="C62" s="23" t="s">
        <v>836</v>
      </c>
      <c r="D62" s="56" t="s">
        <v>837</v>
      </c>
      <c r="E62" s="17" t="s">
        <v>615</v>
      </c>
      <c r="F62" t="str">
        <f>VLOOKUP('Agentes Habilitados SIIM'!E62,$B$2:$D$906,1,)</f>
        <v>1GGDRSERGE</v>
      </c>
    </row>
    <row r="63" spans="1:6" hidden="1" x14ac:dyDescent="0.2">
      <c r="A63" s="9"/>
      <c r="B63" s="27" t="s">
        <v>15</v>
      </c>
      <c r="C63" s="23" t="s">
        <v>838</v>
      </c>
      <c r="D63" s="56" t="s">
        <v>839</v>
      </c>
      <c r="E63" s="17" t="s">
        <v>616</v>
      </c>
      <c r="F63" t="str">
        <f>VLOOKUP('Agentes Habilitados SIIM'!E63,$B$2:$D$906,1,)</f>
        <v>1GGDRSIBOS</v>
      </c>
    </row>
    <row r="64" spans="1:6" hidden="1" x14ac:dyDescent="0.2">
      <c r="A64" s="9"/>
      <c r="B64" s="27" t="s">
        <v>842</v>
      </c>
      <c r="C64" s="23" t="s">
        <v>840</v>
      </c>
      <c r="D64" s="56" t="s">
        <v>841</v>
      </c>
      <c r="E64" s="17" t="s">
        <v>617</v>
      </c>
      <c r="F64" t="str">
        <f>VLOOKUP('Agentes Habilitados SIIM'!E64,$B$2:$D$906,1,)</f>
        <v>1GGDRTUNCA</v>
      </c>
    </row>
    <row r="65" spans="1:6" hidden="1" x14ac:dyDescent="0.2">
      <c r="A65" s="9"/>
      <c r="B65" s="27" t="s">
        <v>845</v>
      </c>
      <c r="C65" s="23" t="s">
        <v>843</v>
      </c>
      <c r="D65" s="56" t="s">
        <v>844</v>
      </c>
      <c r="E65" s="17" t="s">
        <v>618</v>
      </c>
      <c r="F65" t="str">
        <f>VLOOKUP('Agentes Habilitados SIIM'!E65,$B$2:$D$906,1,)</f>
        <v>1GGDRXOLPR</v>
      </c>
    </row>
    <row r="66" spans="1:6" hidden="1" x14ac:dyDescent="0.2">
      <c r="A66" s="9"/>
      <c r="B66" s="27" t="s">
        <v>665</v>
      </c>
      <c r="C66" s="23" t="s">
        <v>846</v>
      </c>
      <c r="D66" s="56" t="s">
        <v>847</v>
      </c>
      <c r="E66" s="19" t="s">
        <v>679</v>
      </c>
      <c r="F66" t="str">
        <f>VLOOKUP('Agentes Habilitados SIIM'!E66,$B$2:$D$906,1,)</f>
        <v>1GGENAGENA</v>
      </c>
    </row>
    <row r="67" spans="1:6" hidden="1" x14ac:dyDescent="0.2">
      <c r="A67" s="9"/>
      <c r="B67" s="27" t="s">
        <v>850</v>
      </c>
      <c r="C67" s="23" t="s">
        <v>848</v>
      </c>
      <c r="D67" s="56" t="s">
        <v>849</v>
      </c>
      <c r="E67" s="17" t="s">
        <v>619</v>
      </c>
      <c r="F67" t="str">
        <f>VLOOKUP('Agentes Habilitados SIIM'!E67,$B$2:$D$906,1,)</f>
        <v>1GGENAGRPO</v>
      </c>
    </row>
    <row r="68" spans="1:6" hidden="1" x14ac:dyDescent="0.2">
      <c r="A68" s="9"/>
      <c r="B68" s="27" t="s">
        <v>663</v>
      </c>
      <c r="C68" s="23" t="s">
        <v>851</v>
      </c>
      <c r="D68" s="56" t="s">
        <v>852</v>
      </c>
      <c r="E68" s="17" t="s">
        <v>620</v>
      </c>
      <c r="F68" t="str">
        <f>VLOOKUP('Agentes Habilitados SIIM'!E68,$B$2:$D$906,1,)</f>
        <v>1GGENALENR</v>
      </c>
    </row>
    <row r="69" spans="1:6" hidden="1" x14ac:dyDescent="0.2">
      <c r="A69" s="9"/>
      <c r="B69" s="27" t="s">
        <v>70</v>
      </c>
      <c r="C69" s="23" t="s">
        <v>853</v>
      </c>
      <c r="D69" s="56" t="s">
        <v>854</v>
      </c>
      <c r="E69" s="17" t="s">
        <v>621</v>
      </c>
      <c r="F69" t="str">
        <f>VLOOKUP('Agentes Habilitados SIIM'!E69,$B$2:$D$906,1,)</f>
        <v>1GGENANACA</v>
      </c>
    </row>
    <row r="70" spans="1:6" hidden="1" x14ac:dyDescent="0.2">
      <c r="A70" s="9"/>
      <c r="B70" s="27" t="s">
        <v>857</v>
      </c>
      <c r="C70" s="23" t="s">
        <v>855</v>
      </c>
      <c r="D70" s="56" t="s">
        <v>856</v>
      </c>
      <c r="E70" s="17" t="s">
        <v>622</v>
      </c>
      <c r="F70" t="str">
        <f>VLOOKUP('Agentes Habilitados SIIM'!E70,$B$2:$D$906,1,)</f>
        <v>1GGENBIOEN</v>
      </c>
    </row>
    <row r="71" spans="1:6" hidden="1" x14ac:dyDescent="0.2">
      <c r="A71" s="9"/>
      <c r="B71" s="27" t="s">
        <v>45</v>
      </c>
      <c r="C71" s="23" t="s">
        <v>858</v>
      </c>
      <c r="D71" s="56" t="s">
        <v>859</v>
      </c>
      <c r="E71" s="17" t="s">
        <v>623</v>
      </c>
      <c r="F71" t="str">
        <f>VLOOKUP('Agentes Habilitados SIIM'!E71,$B$2:$D$906,1,)</f>
        <v>1GGENCAISA</v>
      </c>
    </row>
    <row r="72" spans="1:6" hidden="1" x14ac:dyDescent="0.2">
      <c r="A72" s="9"/>
      <c r="B72" s="27" t="s">
        <v>48</v>
      </c>
      <c r="C72" s="23" t="s">
        <v>860</v>
      </c>
      <c r="D72" s="56" t="s">
        <v>861</v>
      </c>
      <c r="E72" s="17" t="s">
        <v>624</v>
      </c>
      <c r="F72" t="str">
        <f>VLOOKUP('Agentes Habilitados SIIM'!E72,$B$2:$D$906,1,)</f>
        <v>1GGENCEAIG</v>
      </c>
    </row>
    <row r="73" spans="1:6" hidden="1" x14ac:dyDescent="0.2">
      <c r="A73" s="9"/>
      <c r="B73" s="27" t="s">
        <v>60</v>
      </c>
      <c r="C73" s="23" t="s">
        <v>862</v>
      </c>
      <c r="D73" s="56" t="s">
        <v>863</v>
      </c>
      <c r="E73" s="17" t="s">
        <v>625</v>
      </c>
      <c r="F73" t="str">
        <f>VLOOKUP('Agentes Habilitados SIIM'!E73,$B$2:$D$906,1,)</f>
        <v>1GGENCINMC</v>
      </c>
    </row>
    <row r="74" spans="1:6" hidden="1" x14ac:dyDescent="0.2">
      <c r="A74" s="9"/>
      <c r="B74" s="27" t="s">
        <v>56</v>
      </c>
      <c r="C74" s="23" t="s">
        <v>864</v>
      </c>
      <c r="D74" s="56" t="s">
        <v>865</v>
      </c>
      <c r="E74" s="17" t="s">
        <v>626</v>
      </c>
      <c r="F74" t="str">
        <f>VLOOKUP('Agentes Habilitados SIIM'!E74,$B$2:$D$906,1,)</f>
        <v>1GGENCOELL</v>
      </c>
    </row>
    <row r="75" spans="1:6" hidden="1" x14ac:dyDescent="0.2">
      <c r="A75" s="9"/>
      <c r="B75" s="27" t="s">
        <v>30</v>
      </c>
      <c r="C75" s="23" t="s">
        <v>866</v>
      </c>
      <c r="D75" s="56" t="s">
        <v>865</v>
      </c>
      <c r="E75" s="17" t="s">
        <v>627</v>
      </c>
      <c r="F75" t="str">
        <f>VLOOKUP('Agentes Habilitados SIIM'!E75,$B$2:$D$906,1,)</f>
        <v>1GGENELEGE</v>
      </c>
    </row>
    <row r="76" spans="1:6" hidden="1" x14ac:dyDescent="0.2">
      <c r="A76" s="9"/>
      <c r="B76" s="27" t="s">
        <v>869</v>
      </c>
      <c r="C76" s="23" t="s">
        <v>867</v>
      </c>
      <c r="D76" s="56" t="s">
        <v>868</v>
      </c>
      <c r="E76" s="17" t="s">
        <v>20</v>
      </c>
      <c r="F76" t="str">
        <f>VLOOKUP('Agentes Habilitados SIIM'!E76,$B$2:$D$906,1,)</f>
        <v>1GGENEMGEE</v>
      </c>
    </row>
    <row r="77" spans="1:6" hidden="1" x14ac:dyDescent="0.2">
      <c r="A77" s="9"/>
      <c r="B77" s="27" t="s">
        <v>61</v>
      </c>
      <c r="C77" s="23" t="s">
        <v>870</v>
      </c>
      <c r="D77" s="56" t="s">
        <v>871</v>
      </c>
      <c r="E77" s="17" t="s">
        <v>628</v>
      </c>
      <c r="F77" t="str">
        <f>VLOOKUP('Agentes Habilitados SIIM'!E77,$B$2:$D$906,1,)</f>
        <v>1GGENENDEO</v>
      </c>
    </row>
    <row r="78" spans="1:6" hidden="1" x14ac:dyDescent="0.2">
      <c r="A78" s="9"/>
      <c r="B78" s="27" t="s">
        <v>55</v>
      </c>
      <c r="C78" s="23" t="s">
        <v>872</v>
      </c>
      <c r="D78" s="56" t="s">
        <v>873</v>
      </c>
      <c r="E78" s="17" t="s">
        <v>629</v>
      </c>
      <c r="F78" t="str">
        <f>VLOOKUP('Agentes Habilitados SIIM'!E78,$B$2:$D$906,1,)</f>
        <v>1GGENENLIG</v>
      </c>
    </row>
    <row r="79" spans="1:6" hidden="1" x14ac:dyDescent="0.2">
      <c r="A79" s="9"/>
      <c r="B79" s="27" t="s">
        <v>43</v>
      </c>
      <c r="C79" s="23" t="s">
        <v>874</v>
      </c>
      <c r="D79" s="56" t="s">
        <v>875</v>
      </c>
      <c r="E79" s="19" t="s">
        <v>675</v>
      </c>
      <c r="F79" t="str">
        <f>VLOOKUP('Agentes Habilitados SIIM'!E79,$B$2:$D$906,1,)</f>
        <v>1GGENENSAJ</v>
      </c>
    </row>
    <row r="80" spans="1:6" hidden="1" x14ac:dyDescent="0.2">
      <c r="A80" s="9"/>
      <c r="B80" s="27" t="s">
        <v>878</v>
      </c>
      <c r="C80" s="23" t="s">
        <v>876</v>
      </c>
      <c r="D80" s="56" t="s">
        <v>877</v>
      </c>
      <c r="E80" s="17" t="s">
        <v>680</v>
      </c>
      <c r="F80" t="str">
        <f>VLOOKUP('Agentes Habilitados SIIM'!E80,$B$2:$D$906,1,)</f>
        <v>1GGENESAES</v>
      </c>
    </row>
    <row r="81" spans="1:6" hidden="1" x14ac:dyDescent="0.2">
      <c r="A81" s="9"/>
      <c r="B81" s="27" t="s">
        <v>881</v>
      </c>
      <c r="C81" s="23" t="s">
        <v>879</v>
      </c>
      <c r="D81" s="56" t="s">
        <v>880</v>
      </c>
      <c r="E81" s="17" t="s">
        <v>631</v>
      </c>
      <c r="F81" t="str">
        <f>VLOOKUP('Agentes Habilitados SIIM'!E81,$B$2:$D$906,1,)</f>
        <v>1GGENESIES</v>
      </c>
    </row>
    <row r="82" spans="1:6" hidden="1" x14ac:dyDescent="0.2">
      <c r="A82" s="9"/>
      <c r="B82" s="27" t="s">
        <v>47</v>
      </c>
      <c r="C82" s="23" t="s">
        <v>882</v>
      </c>
      <c r="D82" s="56" t="s">
        <v>883</v>
      </c>
      <c r="E82" s="17" t="s">
        <v>632</v>
      </c>
      <c r="F82" t="str">
        <f>VLOOKUP('Agentes Habilitados SIIM'!E82,$B$2:$D$906,1,)</f>
        <v>1GGENGEELN</v>
      </c>
    </row>
    <row r="83" spans="1:6" hidden="1" x14ac:dyDescent="0.2">
      <c r="A83" s="9"/>
      <c r="B83" s="27" t="s">
        <v>44</v>
      </c>
      <c r="C83" s="23" t="s">
        <v>884</v>
      </c>
      <c r="D83" s="56" t="s">
        <v>885</v>
      </c>
      <c r="E83" s="17" t="s">
        <v>633</v>
      </c>
      <c r="F83" t="str">
        <f>VLOOKUP('Agentes Habilitados SIIM'!E83,$B$2:$D$906,1,)</f>
        <v>1GGENGENAT</v>
      </c>
    </row>
    <row r="84" spans="1:6" hidden="1" x14ac:dyDescent="0.2">
      <c r="A84" s="9"/>
      <c r="B84" s="27" t="s">
        <v>58</v>
      </c>
      <c r="C84" s="23" t="s">
        <v>886</v>
      </c>
      <c r="D84" s="56" t="s">
        <v>887</v>
      </c>
      <c r="E84" s="17" t="s">
        <v>634</v>
      </c>
      <c r="F84" t="str">
        <f>VLOOKUP('Agentes Habilitados SIIM'!E84,$B$2:$D$906,1,)</f>
        <v>1GGENGENEP</v>
      </c>
    </row>
    <row r="85" spans="1:6" hidden="1" x14ac:dyDescent="0.2">
      <c r="A85" s="9"/>
      <c r="B85" s="27" t="s">
        <v>890</v>
      </c>
      <c r="C85" s="23" t="s">
        <v>888</v>
      </c>
      <c r="D85" s="56" t="s">
        <v>889</v>
      </c>
      <c r="E85" s="17" t="s">
        <v>635</v>
      </c>
      <c r="F85" t="str">
        <f>VLOOKUP('Agentes Habilitados SIIM'!E85,$B$2:$D$906,1,)</f>
        <v>1GGENGENES</v>
      </c>
    </row>
    <row r="86" spans="1:6" hidden="1" x14ac:dyDescent="0.2">
      <c r="A86" s="9"/>
      <c r="B86" s="27" t="s">
        <v>34</v>
      </c>
      <c r="C86" s="23" t="s">
        <v>891</v>
      </c>
      <c r="D86" s="56" t="s">
        <v>892</v>
      </c>
      <c r="E86" s="17" t="s">
        <v>636</v>
      </c>
      <c r="F86" t="str">
        <f>VLOOKUP('Agentes Habilitados SIIM'!E86,$B$2:$D$906,1,)</f>
        <v>1GGENGENOC</v>
      </c>
    </row>
    <row r="87" spans="1:6" hidden="1" x14ac:dyDescent="0.2">
      <c r="A87" s="9"/>
      <c r="B87" s="27" t="s">
        <v>49</v>
      </c>
      <c r="C87" s="23" t="s">
        <v>893</v>
      </c>
      <c r="D87" s="56" t="s">
        <v>892</v>
      </c>
      <c r="E87" s="17" t="s">
        <v>637</v>
      </c>
      <c r="F87" t="str">
        <f>VLOOKUP('Agentes Habilitados SIIM'!E87,$B$2:$D$906,1,)</f>
        <v>1GGENGRGEO</v>
      </c>
    </row>
    <row r="88" spans="1:6" hidden="1" x14ac:dyDescent="0.2">
      <c r="A88" s="9"/>
      <c r="B88" s="27" t="s">
        <v>46</v>
      </c>
      <c r="C88" s="23" t="s">
        <v>894</v>
      </c>
      <c r="D88" s="56" t="s">
        <v>895</v>
      </c>
      <c r="E88" s="17" t="s">
        <v>638</v>
      </c>
      <c r="F88" t="str">
        <f>VLOOKUP('Agentes Habilitados SIIM'!E88,$B$2:$D$906,1,)</f>
        <v>1GGENHIDCA</v>
      </c>
    </row>
    <row r="89" spans="1:6" hidden="1" x14ac:dyDescent="0.2">
      <c r="A89" s="9"/>
      <c r="B89" s="27" t="s">
        <v>898</v>
      </c>
      <c r="C89" s="23" t="s">
        <v>896</v>
      </c>
      <c r="D89" s="56" t="s">
        <v>897</v>
      </c>
      <c r="E89" s="17" t="s">
        <v>639</v>
      </c>
      <c r="F89" t="str">
        <f>VLOOKUP('Agentes Habilitados SIIM'!E89,$B$2:$D$906,1,)</f>
        <v>1GGENHIDCO</v>
      </c>
    </row>
    <row r="90" spans="1:6" hidden="1" x14ac:dyDescent="0.2">
      <c r="A90" s="9"/>
      <c r="B90" s="27" t="s">
        <v>52</v>
      </c>
      <c r="C90" s="23" t="s">
        <v>899</v>
      </c>
      <c r="D90" s="56" t="s">
        <v>900</v>
      </c>
      <c r="E90" s="17" t="s">
        <v>640</v>
      </c>
      <c r="F90" t="str">
        <f>VLOOKUP('Agentes Habilitados SIIM'!E90,$B$2:$D$906,1,)</f>
        <v>1GGENHIDRA</v>
      </c>
    </row>
    <row r="91" spans="1:6" hidden="1" x14ac:dyDescent="0.2">
      <c r="A91" s="9"/>
      <c r="B91" s="27" t="s">
        <v>29</v>
      </c>
      <c r="C91" s="23" t="s">
        <v>901</v>
      </c>
      <c r="D91" s="56" t="s">
        <v>902</v>
      </c>
      <c r="E91" s="17" t="s">
        <v>641</v>
      </c>
      <c r="F91" t="str">
        <f>VLOOKUP('Agentes Habilitados SIIM'!E91,$B$2:$D$906,1,)</f>
        <v>1GGENHIHIJ</v>
      </c>
    </row>
    <row r="92" spans="1:6" hidden="1" x14ac:dyDescent="0.2">
      <c r="A92" s="9"/>
      <c r="B92" s="27" t="s">
        <v>53</v>
      </c>
      <c r="C92" s="23" t="s">
        <v>903</v>
      </c>
      <c r="D92" s="56" t="s">
        <v>904</v>
      </c>
      <c r="E92" s="17" t="s">
        <v>642</v>
      </c>
      <c r="F92" t="str">
        <f>VLOOKUP('Agentes Habilitados SIIM'!E92,$B$2:$D$906,1,)</f>
        <v>1GGENHIVIA</v>
      </c>
    </row>
    <row r="93" spans="1:6" hidden="1" x14ac:dyDescent="0.2">
      <c r="A93" s="9"/>
      <c r="B93" s="27" t="s">
        <v>907</v>
      </c>
      <c r="C93" s="23" t="s">
        <v>905</v>
      </c>
      <c r="D93" s="56" t="s">
        <v>906</v>
      </c>
      <c r="E93" s="17" t="s">
        <v>643</v>
      </c>
      <c r="F93" t="str">
        <f>VLOOKUP('Agentes Habilitados SIIM'!E93,$B$2:$D$906,1,)</f>
        <v>1GGENHIXAC</v>
      </c>
    </row>
    <row r="94" spans="1:6" hidden="1" x14ac:dyDescent="0.2">
      <c r="A94" s="9"/>
      <c r="B94" s="27" t="s">
        <v>910</v>
      </c>
      <c r="C94" s="23" t="s">
        <v>908</v>
      </c>
      <c r="D94" s="56" t="s">
        <v>909</v>
      </c>
      <c r="E94" s="17" t="s">
        <v>644</v>
      </c>
      <c r="F94" t="str">
        <f>VLOOKUP('Agentes Habilitados SIIM'!E94,$B$2:$D$906,1,)</f>
        <v>1GGENINGMA</v>
      </c>
    </row>
    <row r="95" spans="1:6" hidden="1" x14ac:dyDescent="0.2">
      <c r="A95" s="9"/>
      <c r="B95" s="27" t="s">
        <v>54</v>
      </c>
      <c r="C95" s="23" t="s">
        <v>911</v>
      </c>
      <c r="D95" s="56" t="s">
        <v>912</v>
      </c>
      <c r="E95" s="19" t="s">
        <v>676</v>
      </c>
      <c r="F95" t="str">
        <f>VLOOKUP('Agentes Habilitados SIIM'!E95,$B$2:$D$906,1,)</f>
        <v>1GGENINGSD</v>
      </c>
    </row>
    <row r="96" spans="1:6" hidden="1" x14ac:dyDescent="0.2">
      <c r="A96" s="9"/>
      <c r="B96" s="27" t="s">
        <v>915</v>
      </c>
      <c r="C96" s="23" t="s">
        <v>913</v>
      </c>
      <c r="D96" s="56" t="s">
        <v>914</v>
      </c>
      <c r="E96" s="17" t="s">
        <v>645</v>
      </c>
      <c r="F96" t="str">
        <f>VLOOKUP('Agentes Habilitados SIIM'!E96,$B$2:$D$906,1,)</f>
        <v>1GGENINGUN</v>
      </c>
    </row>
    <row r="97" spans="1:6" hidden="1" x14ac:dyDescent="0.2">
      <c r="A97" s="9"/>
      <c r="B97" s="27" t="s">
        <v>918</v>
      </c>
      <c r="C97" s="23" t="s">
        <v>916</v>
      </c>
      <c r="D97" s="56" t="s">
        <v>917</v>
      </c>
      <c r="E97" s="17" t="s">
        <v>646</v>
      </c>
      <c r="F97" t="str">
        <f>VLOOKUP('Agentes Habilitados SIIM'!E97,$B$2:$D$906,1,)</f>
        <v>1GGENINPAG</v>
      </c>
    </row>
    <row r="98" spans="1:6" hidden="1" x14ac:dyDescent="0.2">
      <c r="A98" s="9"/>
      <c r="B98" s="27" t="s">
        <v>59</v>
      </c>
      <c r="C98" s="23" t="s">
        <v>919</v>
      </c>
      <c r="D98" s="56" t="s">
        <v>920</v>
      </c>
      <c r="E98" s="17" t="s">
        <v>647</v>
      </c>
      <c r="F98" t="str">
        <f>VLOOKUP('Agentes Habilitados SIIM'!E98,$B$2:$D$906,1,)</f>
        <v>1GGENJAEGL</v>
      </c>
    </row>
    <row r="99" spans="1:6" hidden="1" x14ac:dyDescent="0.2">
      <c r="A99" s="9"/>
      <c r="B99" s="27" t="s">
        <v>922</v>
      </c>
      <c r="C99" s="23" t="s">
        <v>921</v>
      </c>
      <c r="D99" s="56" t="s">
        <v>920</v>
      </c>
      <c r="E99" s="17" t="s">
        <v>648</v>
      </c>
      <c r="F99" t="str">
        <f>VLOOKUP('Agentes Habilitados SIIM'!E99,$B$2:$D$906,1,)</f>
        <v>1GGENLUFEG</v>
      </c>
    </row>
    <row r="100" spans="1:6" hidden="1" x14ac:dyDescent="0.2">
      <c r="A100" s="9"/>
      <c r="B100" s="27" t="s">
        <v>31</v>
      </c>
      <c r="C100" s="23" t="s">
        <v>923</v>
      </c>
      <c r="D100" s="56" t="s">
        <v>924</v>
      </c>
      <c r="E100" s="17" t="s">
        <v>649</v>
      </c>
      <c r="F100" t="str">
        <f>VLOOKUP('Agentes Habilitados SIIM'!E100,$B$2:$D$906,1,)</f>
        <v>1GGENOEGYC</v>
      </c>
    </row>
    <row r="101" spans="1:6" hidden="1" x14ac:dyDescent="0.2">
      <c r="A101" s="9"/>
      <c r="B101" s="27" t="s">
        <v>57</v>
      </c>
      <c r="C101" s="23" t="s">
        <v>925</v>
      </c>
      <c r="D101" s="56" t="s">
        <v>926</v>
      </c>
      <c r="E101" s="17" t="s">
        <v>650</v>
      </c>
      <c r="F101" t="str">
        <f>VLOOKUP('Agentes Habilitados SIIM'!E101,$B$2:$D$906,1,)</f>
        <v>1GGENOXECO</v>
      </c>
    </row>
    <row r="102" spans="1:6" hidden="1" x14ac:dyDescent="0.2">
      <c r="A102" s="9"/>
      <c r="B102" s="27" t="s">
        <v>929</v>
      </c>
      <c r="C102" s="23" t="s">
        <v>927</v>
      </c>
      <c r="D102" s="56" t="s">
        <v>928</v>
      </c>
      <c r="E102" s="17" t="s">
        <v>651</v>
      </c>
      <c r="F102" t="str">
        <f>VLOOKUP('Agentes Habilitados SIIM'!E102,$B$2:$D$906,1,)</f>
        <v>1GGENOXEII</v>
      </c>
    </row>
    <row r="103" spans="1:6" hidden="1" x14ac:dyDescent="0.2">
      <c r="A103" s="9"/>
      <c r="B103" s="27" t="s">
        <v>51</v>
      </c>
      <c r="C103" s="23" t="s">
        <v>930</v>
      </c>
      <c r="D103" s="56" t="s">
        <v>931</v>
      </c>
      <c r="E103" s="19" t="s">
        <v>677</v>
      </c>
      <c r="F103" t="str">
        <f>VLOOKUP('Agentes Habilitados SIIM'!E103,$B$2:$D$906,1,)</f>
        <v>1GGENPANTA</v>
      </c>
    </row>
    <row r="104" spans="1:6" hidden="1" x14ac:dyDescent="0.2">
      <c r="A104" s="9"/>
      <c r="B104" s="27" t="s">
        <v>934</v>
      </c>
      <c r="C104" s="23" t="s">
        <v>932</v>
      </c>
      <c r="D104" s="56" t="s">
        <v>933</v>
      </c>
      <c r="E104" s="17" t="s">
        <v>652</v>
      </c>
      <c r="F104" t="str">
        <f>VLOOKUP('Agentes Habilitados SIIM'!E104,$B$2:$D$906,1,)</f>
        <v>1GGENPAPEL</v>
      </c>
    </row>
    <row r="105" spans="1:6" hidden="1" x14ac:dyDescent="0.2">
      <c r="A105" s="9"/>
      <c r="B105" s="27" t="s">
        <v>33</v>
      </c>
      <c r="C105" s="23" t="s">
        <v>935</v>
      </c>
      <c r="D105" s="56" t="s">
        <v>936</v>
      </c>
      <c r="E105" s="17" t="s">
        <v>653</v>
      </c>
      <c r="F105" t="str">
        <f>VLOOKUP('Agentes Habilitados SIIM'!E105,$B$2:$D$906,1,)</f>
        <v>1GGENPUQPL</v>
      </c>
    </row>
    <row r="106" spans="1:6" hidden="1" x14ac:dyDescent="0.2">
      <c r="A106" s="9"/>
      <c r="B106" s="27" t="s">
        <v>50</v>
      </c>
      <c r="C106" s="23" t="s">
        <v>937</v>
      </c>
      <c r="D106" s="56" t="s">
        <v>938</v>
      </c>
      <c r="E106" s="17" t="s">
        <v>654</v>
      </c>
      <c r="F106" t="str">
        <f>VLOOKUP('Agentes Habilitados SIIM'!E106,$B$2:$D$906,1,)</f>
        <v>1GGENRENGU</v>
      </c>
    </row>
    <row r="107" spans="1:6" hidden="1" x14ac:dyDescent="0.2">
      <c r="A107" s="9"/>
      <c r="B107" s="27" t="s">
        <v>71</v>
      </c>
      <c r="C107" s="23" t="s">
        <v>939</v>
      </c>
      <c r="D107" s="56" t="s">
        <v>940</v>
      </c>
      <c r="E107" s="11" t="s">
        <v>655</v>
      </c>
      <c r="F107" t="str">
        <f>VLOOKUP('Agentes Habilitados SIIM'!E107,$B$2:$D$906,1,)</f>
        <v>1GGENRNACE</v>
      </c>
    </row>
    <row r="108" spans="1:6" hidden="1" x14ac:dyDescent="0.2">
      <c r="A108" s="9"/>
      <c r="B108" s="27" t="s">
        <v>943</v>
      </c>
      <c r="C108" s="23" t="s">
        <v>941</v>
      </c>
      <c r="D108" s="56" t="s">
        <v>942</v>
      </c>
      <c r="E108" s="11" t="s">
        <v>656</v>
      </c>
      <c r="F108" t="str">
        <f>VLOOKUP('Agentes Habilitados SIIM'!E108,$B$2:$D$906,1,)</f>
        <v>1GGENSERCM</v>
      </c>
    </row>
    <row r="109" spans="1:6" hidden="1" x14ac:dyDescent="0.2">
      <c r="A109" s="9"/>
      <c r="B109" s="27" t="s">
        <v>946</v>
      </c>
      <c r="C109" s="23" t="s">
        <v>944</v>
      </c>
      <c r="D109" s="56" t="s">
        <v>945</v>
      </c>
      <c r="E109" s="17" t="s">
        <v>657</v>
      </c>
      <c r="F109" t="str">
        <f>VLOOKUP('Agentes Habilitados SIIM'!E109,$B$2:$D$906,1,)</f>
        <v>1GGENTERMI</v>
      </c>
    </row>
    <row r="110" spans="1:6" hidden="1" x14ac:dyDescent="0.2">
      <c r="A110" s="9"/>
      <c r="B110" s="27" t="s">
        <v>72</v>
      </c>
      <c r="C110" s="23" t="s">
        <v>947</v>
      </c>
      <c r="D110" s="56" t="s">
        <v>942</v>
      </c>
      <c r="E110" s="17" t="s">
        <v>658</v>
      </c>
      <c r="F110" t="str">
        <f>VLOOKUP('Agentes Habilitados SIIM'!E110,$B$2:$D$906,1,)</f>
        <v>1GGENTRAEL</v>
      </c>
    </row>
    <row r="111" spans="1:6" hidden="1" x14ac:dyDescent="0.2">
      <c r="A111" s="9"/>
      <c r="B111" s="27" t="s">
        <v>73</v>
      </c>
      <c r="C111" s="23" t="s">
        <v>948</v>
      </c>
      <c r="D111" s="56" t="s">
        <v>949</v>
      </c>
      <c r="E111" s="17" t="s">
        <v>659</v>
      </c>
      <c r="F111" t="str">
        <f>VLOOKUP('Agentes Habilitados SIIM'!E111,$B$2:$D$906,1,)</f>
        <v>1GGENVIEBL</v>
      </c>
    </row>
    <row r="112" spans="1:6" hidden="1" x14ac:dyDescent="0.2">
      <c r="A112" s="9"/>
      <c r="B112" s="27" t="s">
        <v>74</v>
      </c>
      <c r="C112" s="23" t="s">
        <v>950</v>
      </c>
      <c r="D112" s="56" t="s">
        <v>951</v>
      </c>
      <c r="E112" s="17" t="s">
        <v>660</v>
      </c>
      <c r="F112" t="str">
        <f>VLOOKUP('Agentes Habilitados SIIM'!E112,$B$2:$D$906,1,)</f>
        <v>1TTRAEMPRR</v>
      </c>
    </row>
    <row r="113" spans="1:6" hidden="1" x14ac:dyDescent="0.2">
      <c r="A113" s="9"/>
      <c r="B113" s="27" t="s">
        <v>86</v>
      </c>
      <c r="C113" s="23" t="s">
        <v>952</v>
      </c>
      <c r="D113" s="56" t="s">
        <v>953</v>
      </c>
      <c r="E113" s="17" t="s">
        <v>661</v>
      </c>
      <c r="F113" t="str">
        <f>VLOOKUP('Agentes Habilitados SIIM'!E113,$B$2:$D$906,1,)</f>
        <v>1TTRAETCEE</v>
      </c>
    </row>
    <row r="114" spans="1:6" hidden="1" x14ac:dyDescent="0.2">
      <c r="A114" s="9"/>
      <c r="B114" s="27" t="s">
        <v>89</v>
      </c>
      <c r="C114" s="23" t="s">
        <v>954</v>
      </c>
      <c r="D114" s="56" t="s">
        <v>955</v>
      </c>
      <c r="E114" s="17" t="s">
        <v>662</v>
      </c>
      <c r="F114" t="str">
        <f>VLOOKUP('Agentes Habilitados SIIM'!E114,$B$2:$D$906,1,)</f>
        <v>1TTRATEEDN</v>
      </c>
    </row>
    <row r="115" spans="1:6" hidden="1" x14ac:dyDescent="0.2">
      <c r="A115" s="9"/>
      <c r="B115" s="27" t="s">
        <v>75</v>
      </c>
      <c r="C115" s="23" t="s">
        <v>956</v>
      </c>
      <c r="D115" s="56" t="s">
        <v>957</v>
      </c>
      <c r="E115" s="17" t="s">
        <v>663</v>
      </c>
      <c r="F115" t="str">
        <f>VLOOKUP('Agentes Habilitados SIIM'!E115,$B$2:$D$906,1,)</f>
        <v>1TTRATRELC</v>
      </c>
    </row>
    <row r="116" spans="1:6" hidden="1" x14ac:dyDescent="0.2">
      <c r="A116" s="9"/>
      <c r="B116" s="27" t="s">
        <v>83</v>
      </c>
      <c r="C116" s="23" t="s">
        <v>958</v>
      </c>
      <c r="D116" s="56" t="s">
        <v>959</v>
      </c>
      <c r="E116" s="17" t="s">
        <v>664</v>
      </c>
      <c r="F116" t="str">
        <f>VLOOKUP('Agentes Habilitados SIIM'!E116,$B$2:$D$906,1,)</f>
        <v>1TTRATRENC</v>
      </c>
    </row>
    <row r="117" spans="1:6" hidden="1" x14ac:dyDescent="0.2">
      <c r="A117" s="9"/>
      <c r="B117" s="27" t="s">
        <v>85</v>
      </c>
      <c r="C117" s="23" t="s">
        <v>960</v>
      </c>
      <c r="D117" s="56" t="s">
        <v>961</v>
      </c>
      <c r="E117" s="17" t="s">
        <v>665</v>
      </c>
      <c r="F117" t="str">
        <f>VLOOKUP('Agentes Habilitados SIIM'!E117,$B$2:$D$906,1,)</f>
        <v>1TTRATRENR</v>
      </c>
    </row>
    <row r="118" spans="1:6" hidden="1" x14ac:dyDescent="0.2">
      <c r="A118" s="9"/>
      <c r="B118" s="27" t="s">
        <v>104</v>
      </c>
      <c r="C118" s="23" t="s">
        <v>962</v>
      </c>
      <c r="D118" s="56" t="s">
        <v>963</v>
      </c>
      <c r="E118" s="17" t="s">
        <v>21</v>
      </c>
      <c r="F118" t="str">
        <f>VLOOKUP('Agentes Habilitados SIIM'!E118,$B$2:$D$906,1,)</f>
        <v>1UGUSAGJIC</v>
      </c>
    </row>
    <row r="119" spans="1:6" hidden="1" x14ac:dyDescent="0.2">
      <c r="A119" s="9"/>
      <c r="B119" s="27" t="s">
        <v>94</v>
      </c>
      <c r="C119" s="23" t="s">
        <v>964</v>
      </c>
      <c r="D119" s="56" t="s">
        <v>965</v>
      </c>
      <c r="E119" s="20" t="s">
        <v>681</v>
      </c>
      <c r="F119" t="str">
        <f>VLOOKUP('Agentes Habilitados SIIM'!E119,$B$2:$D$906,1,)</f>
        <v>1UGUSDARSA</v>
      </c>
    </row>
    <row r="120" spans="1:6" hidden="1" x14ac:dyDescent="0.2">
      <c r="A120" s="9"/>
      <c r="B120" s="27" t="s">
        <v>109</v>
      </c>
      <c r="C120" s="23" t="s">
        <v>966</v>
      </c>
      <c r="D120" s="56" t="s">
        <v>967</v>
      </c>
      <c r="E120" s="17" t="s">
        <v>22</v>
      </c>
      <c r="F120" t="str">
        <f>VLOOKUP('Agentes Habilitados SIIM'!E120,$B$2:$D$906,1,)</f>
        <v>1UGUSEMGEE</v>
      </c>
    </row>
    <row r="121" spans="1:6" hidden="1" x14ac:dyDescent="0.2">
      <c r="A121" s="9"/>
      <c r="B121" s="27" t="s">
        <v>101</v>
      </c>
      <c r="C121" s="23" t="s">
        <v>968</v>
      </c>
      <c r="D121" s="56" t="s">
        <v>969</v>
      </c>
      <c r="E121" s="17" t="s">
        <v>23</v>
      </c>
      <c r="F121" t="str">
        <f>VLOOKUP('Agentes Habilitados SIIM'!E121,$B$2:$D$906,1,)</f>
        <v>1UGUSENRSW</v>
      </c>
    </row>
    <row r="122" spans="1:6" hidden="1" x14ac:dyDescent="0.2">
      <c r="A122" s="9"/>
      <c r="B122" s="27" t="s">
        <v>100</v>
      </c>
      <c r="C122" s="23" t="s">
        <v>970</v>
      </c>
      <c r="D122" s="56" t="s">
        <v>971</v>
      </c>
      <c r="E122" s="17" t="s">
        <v>24</v>
      </c>
      <c r="F122" t="str">
        <f>VLOOKUP('Agentes Habilitados SIIM'!E122,$B$2:$D$906,1,)</f>
        <v>1UGUSENTRI</v>
      </c>
    </row>
    <row r="123" spans="1:6" hidden="1" x14ac:dyDescent="0.2">
      <c r="A123" s="9"/>
      <c r="B123" s="27" t="s">
        <v>90</v>
      </c>
      <c r="C123" s="23" t="s">
        <v>972</v>
      </c>
      <c r="D123" s="56" t="s">
        <v>973</v>
      </c>
      <c r="E123" s="17" t="s">
        <v>25</v>
      </c>
      <c r="F123" t="str">
        <f>VLOOKUP('Agentes Habilitados SIIM'!E123,$B$2:$D$906,1,)</f>
        <v>1UGUSGUAMO</v>
      </c>
    </row>
    <row r="124" spans="1:6" hidden="1" x14ac:dyDescent="0.2">
      <c r="A124" s="9"/>
      <c r="B124" s="27" t="s">
        <v>107</v>
      </c>
      <c r="C124" s="23" t="s">
        <v>974</v>
      </c>
      <c r="D124" s="56" t="s">
        <v>975</v>
      </c>
      <c r="E124" s="19" t="s">
        <v>682</v>
      </c>
      <c r="F124" t="str">
        <f>VLOOKUP('Agentes Habilitados SIIM'!E124,$B$2:$D$906,1,)</f>
        <v>1UGUSINGTU</v>
      </c>
    </row>
    <row r="125" spans="1:6" hidden="1" x14ac:dyDescent="0.2">
      <c r="A125" s="9"/>
      <c r="B125" s="27" t="s">
        <v>102</v>
      </c>
      <c r="C125" s="23" t="s">
        <v>976</v>
      </c>
      <c r="D125" s="56" t="s">
        <v>977</v>
      </c>
      <c r="E125" s="17" t="s">
        <v>26</v>
      </c>
      <c r="F125" t="str">
        <f>VLOOKUP('Agentes Habilitados SIIM'!E125,$B$2:$D$906,1,)</f>
        <v>1UGUSINMRO</v>
      </c>
    </row>
    <row r="126" spans="1:6" hidden="1" x14ac:dyDescent="0.2">
      <c r="A126" s="9"/>
      <c r="B126" s="27" t="s">
        <v>96</v>
      </c>
      <c r="C126" s="23" t="s">
        <v>978</v>
      </c>
      <c r="D126" s="56" t="s">
        <v>979</v>
      </c>
      <c r="E126" s="17" t="s">
        <v>27</v>
      </c>
      <c r="F126" t="str">
        <f>VLOOKUP('Agentes Habilitados SIIM'!E126,$B$2:$D$906,1,)</f>
        <v>1UGUSIRTRA</v>
      </c>
    </row>
    <row r="127" spans="1:6" hidden="1" x14ac:dyDescent="0.2">
      <c r="A127" s="9"/>
      <c r="B127" s="27" t="s">
        <v>105</v>
      </c>
      <c r="C127" s="23" t="s">
        <v>980</v>
      </c>
      <c r="D127" s="56" t="s">
        <v>981</v>
      </c>
      <c r="E127" s="17" t="s">
        <v>28</v>
      </c>
      <c r="F127" t="str">
        <f>VLOOKUP('Agentes Habilitados SIIM'!E127,$B$2:$D$906,1,)</f>
        <v>1UGUSOEGYC</v>
      </c>
    </row>
    <row r="128" spans="1:6" hidden="1" x14ac:dyDescent="0.2">
      <c r="A128" s="9"/>
      <c r="B128" s="27" t="s">
        <v>76</v>
      </c>
      <c r="C128" s="23" t="s">
        <v>982</v>
      </c>
      <c r="D128" s="56" t="s">
        <v>983</v>
      </c>
      <c r="E128" s="17" t="s">
        <v>29</v>
      </c>
      <c r="F128" t="str">
        <f>VLOOKUP('Agentes Habilitados SIIM'!E128,$B$2:$D$906,1,)</f>
        <v>2C_C03</v>
      </c>
    </row>
    <row r="129" spans="1:6" hidden="1" x14ac:dyDescent="0.2">
      <c r="A129" s="9"/>
      <c r="B129" s="27" t="s">
        <v>77</v>
      </c>
      <c r="C129" s="23" t="s">
        <v>984</v>
      </c>
      <c r="D129" s="56" t="s">
        <v>985</v>
      </c>
      <c r="E129" s="17" t="s">
        <v>30</v>
      </c>
      <c r="F129" t="str">
        <f>VLOOKUP('Agentes Habilitados SIIM'!E129,$B$2:$D$906,1,)</f>
        <v>2C_C04</v>
      </c>
    </row>
    <row r="130" spans="1:6" hidden="1" x14ac:dyDescent="0.2">
      <c r="A130" s="9"/>
      <c r="B130" s="27" t="s">
        <v>108</v>
      </c>
      <c r="C130" s="23" t="s">
        <v>986</v>
      </c>
      <c r="D130" s="56" t="s">
        <v>987</v>
      </c>
      <c r="E130" s="17" t="s">
        <v>31</v>
      </c>
      <c r="F130" t="str">
        <f>VLOOKUP('Agentes Habilitados SIIM'!E130,$B$2:$D$906,1,)</f>
        <v>2C_C08</v>
      </c>
    </row>
    <row r="131" spans="1:6" hidden="1" x14ac:dyDescent="0.2">
      <c r="A131" s="9"/>
      <c r="B131" s="27" t="s">
        <v>80</v>
      </c>
      <c r="C131" s="23" t="s">
        <v>988</v>
      </c>
      <c r="D131" s="56" t="s">
        <v>989</v>
      </c>
      <c r="E131" s="17" t="s">
        <v>32</v>
      </c>
      <c r="F131" t="str">
        <f>VLOOKUP('Agentes Habilitados SIIM'!E131,$B$2:$D$906,1,)</f>
        <v>2C_C13</v>
      </c>
    </row>
    <row r="132" spans="1:6" hidden="1" x14ac:dyDescent="0.2">
      <c r="A132" s="9"/>
      <c r="B132" s="27" t="s">
        <v>81</v>
      </c>
      <c r="C132" s="23" t="s">
        <v>990</v>
      </c>
      <c r="D132" s="56" t="s">
        <v>991</v>
      </c>
      <c r="E132" s="17" t="s">
        <v>33</v>
      </c>
      <c r="F132" t="str">
        <f>VLOOKUP('Agentes Habilitados SIIM'!E132,$B$2:$D$906,1,)</f>
        <v>2C_C15</v>
      </c>
    </row>
    <row r="133" spans="1:6" hidden="1" x14ac:dyDescent="0.2">
      <c r="A133" s="9"/>
      <c r="B133" s="27" t="s">
        <v>79</v>
      </c>
      <c r="C133" s="23" t="s">
        <v>992</v>
      </c>
      <c r="D133" s="56" t="s">
        <v>993</v>
      </c>
      <c r="E133" s="17" t="s">
        <v>34</v>
      </c>
      <c r="F133" t="str">
        <f>VLOOKUP('Agentes Habilitados SIIM'!E133,$B$2:$D$906,1,)</f>
        <v>2C_C16</v>
      </c>
    </row>
    <row r="134" spans="1:6" hidden="1" x14ac:dyDescent="0.2">
      <c r="A134" s="9"/>
      <c r="B134" s="27" t="s">
        <v>82</v>
      </c>
      <c r="C134" s="23" t="s">
        <v>994</v>
      </c>
      <c r="D134" s="56" t="s">
        <v>1274</v>
      </c>
      <c r="E134" s="17" t="s">
        <v>35</v>
      </c>
      <c r="F134" t="str">
        <f>VLOOKUP('Agentes Habilitados SIIM'!E134,$B$2:$D$906,1,)</f>
        <v>2C_C39</v>
      </c>
    </row>
    <row r="135" spans="1:6" hidden="1" x14ac:dyDescent="0.2">
      <c r="A135" s="9"/>
      <c r="B135" s="27" t="s">
        <v>88</v>
      </c>
      <c r="C135" s="23" t="s">
        <v>996</v>
      </c>
      <c r="D135" s="56" t="s">
        <v>997</v>
      </c>
      <c r="E135" s="17" t="s">
        <v>36</v>
      </c>
      <c r="F135" t="str">
        <f>VLOOKUP('Agentes Habilitados SIIM'!E135,$B$2:$D$906,1,)</f>
        <v>2C_C40</v>
      </c>
    </row>
    <row r="136" spans="1:6" hidden="1" x14ac:dyDescent="0.2">
      <c r="A136" s="9"/>
      <c r="B136" s="27" t="s">
        <v>98</v>
      </c>
      <c r="C136" s="23" t="s">
        <v>998</v>
      </c>
      <c r="D136" s="56" t="s">
        <v>999</v>
      </c>
      <c r="E136" s="17" t="s">
        <v>37</v>
      </c>
      <c r="F136" t="str">
        <f>VLOOKUP('Agentes Habilitados SIIM'!E136,$B$2:$D$906,1,)</f>
        <v>2C_C51</v>
      </c>
    </row>
    <row r="137" spans="1:6" hidden="1" x14ac:dyDescent="0.2">
      <c r="A137" s="9"/>
      <c r="B137" s="27" t="s">
        <v>1002</v>
      </c>
      <c r="C137" s="23" t="s">
        <v>1000</v>
      </c>
      <c r="D137" s="56" t="s">
        <v>1001</v>
      </c>
      <c r="E137" s="17" t="s">
        <v>38</v>
      </c>
      <c r="F137" t="str">
        <f>VLOOKUP('Agentes Habilitados SIIM'!E137,$B$2:$D$906,1,)</f>
        <v>2C_C58</v>
      </c>
    </row>
    <row r="138" spans="1:6" hidden="1" x14ac:dyDescent="0.2">
      <c r="A138" s="9"/>
      <c r="B138" s="27" t="s">
        <v>1004</v>
      </c>
      <c r="C138" s="23" t="s">
        <v>1003</v>
      </c>
      <c r="D138" s="56" t="s">
        <v>1001</v>
      </c>
      <c r="E138" s="17" t="s">
        <v>39</v>
      </c>
      <c r="F138" t="str">
        <f>VLOOKUP('Agentes Habilitados SIIM'!E138,$B$2:$D$906,1,)</f>
        <v>2C_C60</v>
      </c>
    </row>
    <row r="139" spans="1:6" hidden="1" x14ac:dyDescent="0.2">
      <c r="A139" s="9"/>
      <c r="B139" s="27" t="s">
        <v>111</v>
      </c>
      <c r="C139" s="23" t="s">
        <v>1005</v>
      </c>
      <c r="D139" s="56" t="s">
        <v>1001</v>
      </c>
      <c r="E139" s="17" t="s">
        <v>40</v>
      </c>
      <c r="F139" t="str">
        <f>VLOOKUP('Agentes Habilitados SIIM'!E139,$B$2:$D$906,1,)</f>
        <v>2C_C61</v>
      </c>
    </row>
    <row r="140" spans="1:6" hidden="1" x14ac:dyDescent="0.2">
      <c r="A140" s="9"/>
      <c r="B140" s="27" t="s">
        <v>1007</v>
      </c>
      <c r="C140" s="23" t="s">
        <v>1006</v>
      </c>
      <c r="D140" s="56" t="s">
        <v>1001</v>
      </c>
      <c r="E140" s="17" t="s">
        <v>41</v>
      </c>
      <c r="F140" t="str">
        <f>VLOOKUP('Agentes Habilitados SIIM'!E140,$B$2:$D$906,1,)</f>
        <v>2C_C64</v>
      </c>
    </row>
    <row r="141" spans="1:6" hidden="1" x14ac:dyDescent="0.2">
      <c r="A141" s="9"/>
      <c r="B141" s="27" t="s">
        <v>115</v>
      </c>
      <c r="C141" s="23" t="s">
        <v>1008</v>
      </c>
      <c r="D141" s="56" t="s">
        <v>1009</v>
      </c>
      <c r="E141" s="17" t="s">
        <v>42</v>
      </c>
      <c r="F141" t="str">
        <f>VLOOKUP('Agentes Habilitados SIIM'!E141,$B$2:$D$906,1,)</f>
        <v>2C_C66</v>
      </c>
    </row>
    <row r="142" spans="1:6" hidden="1" x14ac:dyDescent="0.2">
      <c r="A142" s="9"/>
      <c r="B142" s="27" t="s">
        <v>116</v>
      </c>
      <c r="C142" s="23" t="s">
        <v>1010</v>
      </c>
      <c r="D142" s="56" t="s">
        <v>1011</v>
      </c>
      <c r="E142" s="17" t="s">
        <v>43</v>
      </c>
      <c r="F142" t="str">
        <f>VLOOKUP('Agentes Habilitados SIIM'!E142,$B$2:$D$906,1,)</f>
        <v>2D_D01</v>
      </c>
    </row>
    <row r="143" spans="1:6" hidden="1" x14ac:dyDescent="0.2">
      <c r="A143" s="9"/>
      <c r="B143" s="27" t="s">
        <v>1014</v>
      </c>
      <c r="C143" s="23" t="s">
        <v>1012</v>
      </c>
      <c r="D143" s="56" t="s">
        <v>1013</v>
      </c>
      <c r="E143" s="17" t="s">
        <v>44</v>
      </c>
      <c r="F143" t="str">
        <f>VLOOKUP('Agentes Habilitados SIIM'!E143,$B$2:$D$906,1,)</f>
        <v>2D_D02</v>
      </c>
    </row>
    <row r="144" spans="1:6" hidden="1" x14ac:dyDescent="0.2">
      <c r="A144" s="9"/>
      <c r="B144" s="27" t="s">
        <v>1017</v>
      </c>
      <c r="C144" s="23" t="s">
        <v>1015</v>
      </c>
      <c r="D144" s="56" t="s">
        <v>1016</v>
      </c>
      <c r="E144" s="17" t="s">
        <v>45</v>
      </c>
      <c r="F144" t="str">
        <f>VLOOKUP('Agentes Habilitados SIIM'!E144,$B$2:$D$906,1,)</f>
        <v>2D_D03</v>
      </c>
    </row>
    <row r="145" spans="1:6" hidden="1" x14ac:dyDescent="0.2">
      <c r="A145" s="9"/>
      <c r="B145" s="27" t="s">
        <v>1020</v>
      </c>
      <c r="C145" s="23" t="s">
        <v>1018</v>
      </c>
      <c r="D145" s="56" t="s">
        <v>1019</v>
      </c>
      <c r="E145" s="17" t="s">
        <v>46</v>
      </c>
      <c r="F145" t="str">
        <f>VLOOKUP('Agentes Habilitados SIIM'!E145,$B$2:$D$906,1,)</f>
        <v>2D_D04</v>
      </c>
    </row>
    <row r="146" spans="1:6" hidden="1" x14ac:dyDescent="0.2">
      <c r="A146" s="9"/>
      <c r="B146" s="27" t="s">
        <v>181</v>
      </c>
      <c r="C146" s="23" t="s">
        <v>1021</v>
      </c>
      <c r="D146" s="56" t="s">
        <v>1022</v>
      </c>
      <c r="E146" s="17" t="s">
        <v>47</v>
      </c>
      <c r="F146" t="str">
        <f>VLOOKUP('Agentes Habilitados SIIM'!E146,$B$2:$D$906,1,)</f>
        <v>2D_D05</v>
      </c>
    </row>
    <row r="147" spans="1:6" hidden="1" x14ac:dyDescent="0.2">
      <c r="A147" s="9"/>
      <c r="B147" s="27" t="s">
        <v>1025</v>
      </c>
      <c r="C147" s="23" t="s">
        <v>1023</v>
      </c>
      <c r="D147" s="56" t="s">
        <v>1024</v>
      </c>
      <c r="E147" s="17" t="s">
        <v>48</v>
      </c>
      <c r="F147" t="str">
        <f>VLOOKUP('Agentes Habilitados SIIM'!E147,$B$2:$D$906,1,)</f>
        <v>2D_D06</v>
      </c>
    </row>
    <row r="148" spans="1:6" hidden="1" x14ac:dyDescent="0.2">
      <c r="A148" s="9"/>
      <c r="B148" s="27" t="s">
        <v>1028</v>
      </c>
      <c r="C148" s="23" t="s">
        <v>1026</v>
      </c>
      <c r="D148" s="56" t="s">
        <v>1027</v>
      </c>
      <c r="E148" s="17" t="s">
        <v>49</v>
      </c>
      <c r="F148" t="str">
        <f>VLOOKUP('Agentes Habilitados SIIM'!E148,$B$2:$D$906,1,)</f>
        <v>2D_D07</v>
      </c>
    </row>
    <row r="149" spans="1:6" hidden="1" x14ac:dyDescent="0.2">
      <c r="A149" s="9"/>
      <c r="B149" s="27" t="s">
        <v>112</v>
      </c>
      <c r="C149" s="23" t="s">
        <v>1029</v>
      </c>
      <c r="D149" s="56" t="s">
        <v>1030</v>
      </c>
      <c r="E149" s="17" t="s">
        <v>50</v>
      </c>
      <c r="F149" t="str">
        <f>VLOOKUP('Agentes Habilitados SIIM'!E149,$B$2:$D$906,1,)</f>
        <v>2D_D08</v>
      </c>
    </row>
    <row r="150" spans="1:6" hidden="1" x14ac:dyDescent="0.2">
      <c r="A150" s="9"/>
      <c r="B150" s="27" t="s">
        <v>113</v>
      </c>
      <c r="C150" s="23" t="s">
        <v>1031</v>
      </c>
      <c r="D150" s="56" t="s">
        <v>1032</v>
      </c>
      <c r="E150" s="17" t="s">
        <v>51</v>
      </c>
      <c r="F150" t="str">
        <f>VLOOKUP('Agentes Habilitados SIIM'!E150,$B$2:$D$906,1,)</f>
        <v>2G_C14</v>
      </c>
    </row>
    <row r="151" spans="1:6" hidden="1" x14ac:dyDescent="0.2">
      <c r="A151" s="9"/>
      <c r="B151" s="27" t="s">
        <v>1035</v>
      </c>
      <c r="C151" s="23" t="s">
        <v>1033</v>
      </c>
      <c r="D151" s="56" t="s">
        <v>1034</v>
      </c>
      <c r="E151" s="17" t="s">
        <v>52</v>
      </c>
      <c r="F151" t="str">
        <f>VLOOKUP('Agentes Habilitados SIIM'!E151,$B$2:$D$906,1,)</f>
        <v>2G_C18</v>
      </c>
    </row>
    <row r="152" spans="1:6" hidden="1" x14ac:dyDescent="0.2">
      <c r="A152" s="9"/>
      <c r="B152" s="27" t="s">
        <v>114</v>
      </c>
      <c r="C152" s="23" t="s">
        <v>1036</v>
      </c>
      <c r="D152" s="56" t="s">
        <v>1037</v>
      </c>
      <c r="E152" s="17" t="s">
        <v>53</v>
      </c>
      <c r="F152" t="str">
        <f>VLOOKUP('Agentes Habilitados SIIM'!E152,$B$2:$D$906,1,)</f>
        <v>2G_C19</v>
      </c>
    </row>
    <row r="153" spans="1:6" hidden="1" x14ac:dyDescent="0.2">
      <c r="A153" s="9"/>
      <c r="B153" s="27" t="s">
        <v>1040</v>
      </c>
      <c r="C153" s="23" t="s">
        <v>1038</v>
      </c>
      <c r="D153" s="56" t="s">
        <v>1039</v>
      </c>
      <c r="E153" s="17" t="s">
        <v>54</v>
      </c>
      <c r="F153" t="str">
        <f>VLOOKUP('Agentes Habilitados SIIM'!E153,$B$2:$D$906,1,)</f>
        <v>2G_C20</v>
      </c>
    </row>
    <row r="154" spans="1:6" hidden="1" x14ac:dyDescent="0.2">
      <c r="A154" s="9"/>
      <c r="B154" s="27" t="s">
        <v>1043</v>
      </c>
      <c r="C154" s="23" t="s">
        <v>1041</v>
      </c>
      <c r="D154" s="56" t="s">
        <v>1042</v>
      </c>
      <c r="E154" s="17" t="s">
        <v>55</v>
      </c>
      <c r="F154" t="str">
        <f>VLOOKUP('Agentes Habilitados SIIM'!E154,$B$2:$D$906,1,)</f>
        <v>2G_C29</v>
      </c>
    </row>
    <row r="155" spans="1:6" hidden="1" x14ac:dyDescent="0.2">
      <c r="A155" s="9"/>
      <c r="B155" s="27" t="s">
        <v>125</v>
      </c>
      <c r="C155" s="23" t="s">
        <v>1044</v>
      </c>
      <c r="D155" s="56" t="s">
        <v>1045</v>
      </c>
      <c r="E155" s="17" t="s">
        <v>56</v>
      </c>
      <c r="F155" t="str">
        <f>VLOOKUP('Agentes Habilitados SIIM'!E155,$B$2:$D$906,1,)</f>
        <v>2G_G01</v>
      </c>
    </row>
    <row r="156" spans="1:6" hidden="1" x14ac:dyDescent="0.2">
      <c r="A156" s="9"/>
      <c r="B156" s="27" t="s">
        <v>126</v>
      </c>
      <c r="C156" s="23" t="s">
        <v>1046</v>
      </c>
      <c r="D156" s="56" t="s">
        <v>1047</v>
      </c>
      <c r="E156" s="17" t="s">
        <v>57</v>
      </c>
      <c r="F156" t="str">
        <f>VLOOKUP('Agentes Habilitados SIIM'!E156,$B$2:$D$906,1,)</f>
        <v>2G_G02</v>
      </c>
    </row>
    <row r="157" spans="1:6" hidden="1" x14ac:dyDescent="0.2">
      <c r="A157" s="9"/>
      <c r="B157" s="27" t="s">
        <v>1050</v>
      </c>
      <c r="C157" s="23" t="s">
        <v>1048</v>
      </c>
      <c r="D157" s="56" t="s">
        <v>1049</v>
      </c>
      <c r="E157" s="17" t="s">
        <v>58</v>
      </c>
      <c r="F157" t="str">
        <f>VLOOKUP('Agentes Habilitados SIIM'!E157,$B$2:$D$906,1,)</f>
        <v>2G_G03</v>
      </c>
    </row>
    <row r="158" spans="1:6" hidden="1" x14ac:dyDescent="0.2">
      <c r="A158" s="9"/>
      <c r="B158" s="27" t="s">
        <v>673</v>
      </c>
      <c r="C158" s="23" t="s">
        <v>1051</v>
      </c>
      <c r="D158" s="56" t="s">
        <v>1052</v>
      </c>
      <c r="E158" s="17" t="s">
        <v>59</v>
      </c>
      <c r="F158" t="str">
        <f>VLOOKUP('Agentes Habilitados SIIM'!E158,$B$2:$D$906,1,)</f>
        <v>2G_G05</v>
      </c>
    </row>
    <row r="159" spans="1:6" hidden="1" x14ac:dyDescent="0.2">
      <c r="A159" s="9"/>
      <c r="B159" s="27" t="s">
        <v>1055</v>
      </c>
      <c r="C159" s="23" t="s">
        <v>1053</v>
      </c>
      <c r="D159" s="56" t="s">
        <v>1054</v>
      </c>
      <c r="E159" s="17" t="s">
        <v>60</v>
      </c>
      <c r="F159" t="str">
        <f>VLOOKUP('Agentes Habilitados SIIM'!E159,$B$2:$D$906,1,)</f>
        <v>2G_G06</v>
      </c>
    </row>
    <row r="160" spans="1:6" hidden="1" x14ac:dyDescent="0.2">
      <c r="A160" s="9"/>
      <c r="B160" s="27" t="s">
        <v>362</v>
      </c>
      <c r="C160" s="23" t="s">
        <v>1056</v>
      </c>
      <c r="D160" s="56" t="s">
        <v>1057</v>
      </c>
      <c r="E160" s="17" t="s">
        <v>61</v>
      </c>
      <c r="F160" t="str">
        <f>VLOOKUP('Agentes Habilitados SIIM'!E160,$B$2:$D$906,1,)</f>
        <v>2G_G07</v>
      </c>
    </row>
    <row r="161" spans="1:6" hidden="1" x14ac:dyDescent="0.2">
      <c r="A161" s="9"/>
      <c r="B161" s="27" t="s">
        <v>1060</v>
      </c>
      <c r="C161" s="23" t="s">
        <v>1058</v>
      </c>
      <c r="D161" s="56" t="s">
        <v>1059</v>
      </c>
      <c r="E161" s="17" t="s">
        <v>62</v>
      </c>
      <c r="F161" t="str">
        <f>VLOOKUP('Agentes Habilitados SIIM'!E161,$B$2:$D$906,1,)</f>
        <v>2G_G08</v>
      </c>
    </row>
    <row r="162" spans="1:6" hidden="1" x14ac:dyDescent="0.2">
      <c r="A162" s="9"/>
      <c r="B162" s="27" t="s">
        <v>1063</v>
      </c>
      <c r="C162" s="23" t="s">
        <v>1061</v>
      </c>
      <c r="D162" s="56" t="s">
        <v>1062</v>
      </c>
      <c r="E162" s="17" t="s">
        <v>63</v>
      </c>
      <c r="F162" t="str">
        <f>VLOOKUP('Agentes Habilitados SIIM'!E162,$B$2:$D$906,1,)</f>
        <v>2G_G09</v>
      </c>
    </row>
    <row r="163" spans="1:6" hidden="1" x14ac:dyDescent="0.2">
      <c r="A163" s="9"/>
      <c r="B163" s="27" t="s">
        <v>136</v>
      </c>
      <c r="C163" s="23" t="s">
        <v>1064</v>
      </c>
      <c r="D163" s="56" t="s">
        <v>1065</v>
      </c>
      <c r="E163" s="17" t="s">
        <v>64</v>
      </c>
      <c r="F163" t="str">
        <f>VLOOKUP('Agentes Habilitados SIIM'!E163,$B$2:$D$906,1,)</f>
        <v>2G_G10</v>
      </c>
    </row>
    <row r="164" spans="1:6" hidden="1" x14ac:dyDescent="0.2">
      <c r="A164" s="9"/>
      <c r="B164" s="27" t="s">
        <v>138</v>
      </c>
      <c r="C164" s="23" t="s">
        <v>1066</v>
      </c>
      <c r="D164" s="56" t="s">
        <v>1067</v>
      </c>
      <c r="E164" s="17" t="s">
        <v>65</v>
      </c>
      <c r="F164" t="str">
        <f>VLOOKUP('Agentes Habilitados SIIM'!E164,$B$2:$D$906,1,)</f>
        <v>2G_G11</v>
      </c>
    </row>
    <row r="165" spans="1:6" hidden="1" x14ac:dyDescent="0.2">
      <c r="A165" s="9"/>
      <c r="B165" s="27" t="s">
        <v>1070</v>
      </c>
      <c r="C165" s="23" t="s">
        <v>1068</v>
      </c>
      <c r="D165" s="56" t="s">
        <v>1069</v>
      </c>
      <c r="E165" s="17" t="s">
        <v>66</v>
      </c>
      <c r="F165" t="str">
        <f>VLOOKUP('Agentes Habilitados SIIM'!E165,$B$2:$D$906,1,)</f>
        <v>2G_G12</v>
      </c>
    </row>
    <row r="166" spans="1:6" hidden="1" x14ac:dyDescent="0.2">
      <c r="A166" s="9"/>
      <c r="B166" s="27" t="s">
        <v>1073</v>
      </c>
      <c r="C166" s="23" t="s">
        <v>1071</v>
      </c>
      <c r="D166" s="56" t="s">
        <v>1072</v>
      </c>
      <c r="E166" s="17" t="s">
        <v>67</v>
      </c>
      <c r="F166" t="str">
        <f>VLOOKUP('Agentes Habilitados SIIM'!E166,$B$2:$D$906,1,)</f>
        <v>2G_G13</v>
      </c>
    </row>
    <row r="167" spans="1:6" hidden="1" x14ac:dyDescent="0.2">
      <c r="A167" s="9"/>
      <c r="B167" s="27" t="s">
        <v>141</v>
      </c>
      <c r="C167" s="23" t="s">
        <v>1074</v>
      </c>
      <c r="D167" s="56" t="s">
        <v>1075</v>
      </c>
      <c r="E167" s="17" t="s">
        <v>68</v>
      </c>
      <c r="F167" t="str">
        <f>VLOOKUP('Agentes Habilitados SIIM'!E167,$B$2:$D$906,1,)</f>
        <v>2G_G14</v>
      </c>
    </row>
    <row r="168" spans="1:6" hidden="1" x14ac:dyDescent="0.2">
      <c r="A168" s="9"/>
      <c r="B168" s="27" t="s">
        <v>1078</v>
      </c>
      <c r="C168" s="23" t="s">
        <v>1076</v>
      </c>
      <c r="D168" s="56" t="s">
        <v>1077</v>
      </c>
      <c r="E168" s="17" t="s">
        <v>69</v>
      </c>
      <c r="F168" t="str">
        <f>VLOOKUP('Agentes Habilitados SIIM'!E168,$B$2:$D$906,1,)</f>
        <v>2G_G16</v>
      </c>
    </row>
    <row r="169" spans="1:6" hidden="1" x14ac:dyDescent="0.2">
      <c r="A169" s="9"/>
      <c r="B169" s="27" t="s">
        <v>483</v>
      </c>
      <c r="C169" s="23" t="s">
        <v>1079</v>
      </c>
      <c r="D169" s="56" t="s">
        <v>1080</v>
      </c>
      <c r="E169" s="11" t="s">
        <v>70</v>
      </c>
      <c r="F169" t="str">
        <f>VLOOKUP('Agentes Habilitados SIIM'!E169,$B$2:$D$906,1,)</f>
        <v>2U_U02</v>
      </c>
    </row>
    <row r="170" spans="1:6" hidden="1" x14ac:dyDescent="0.2">
      <c r="A170" s="9"/>
      <c r="B170" s="27" t="s">
        <v>1083</v>
      </c>
      <c r="C170" s="23" t="s">
        <v>1081</v>
      </c>
      <c r="D170" s="56" t="s">
        <v>1082</v>
      </c>
      <c r="E170" s="17" t="s">
        <v>71</v>
      </c>
      <c r="F170" t="str">
        <f>VLOOKUP('Agentes Habilitados SIIM'!E170,$B$2:$D$906,1,)</f>
        <v>2U_U05</v>
      </c>
    </row>
    <row r="171" spans="1:6" hidden="1" x14ac:dyDescent="0.2">
      <c r="A171" s="9"/>
      <c r="B171" s="27" t="s">
        <v>1086</v>
      </c>
      <c r="C171" s="23" t="s">
        <v>1084</v>
      </c>
      <c r="D171" s="56" t="s">
        <v>1085</v>
      </c>
      <c r="E171" s="17" t="s">
        <v>72</v>
      </c>
      <c r="F171" t="str">
        <f>VLOOKUP('Agentes Habilitados SIIM'!E171,$B$2:$D$906,1,)</f>
        <v>3DENEE</v>
      </c>
    </row>
    <row r="172" spans="1:6" hidden="1" x14ac:dyDescent="0.2">
      <c r="A172" s="9"/>
      <c r="B172" s="27" t="s">
        <v>1089</v>
      </c>
      <c r="C172" s="23" t="s">
        <v>1087</v>
      </c>
      <c r="D172" s="56" t="s">
        <v>1088</v>
      </c>
      <c r="E172" s="17" t="s">
        <v>73</v>
      </c>
      <c r="F172" t="str">
        <f>VLOOKUP('Agentes Habilitados SIIM'!E172,$B$2:$D$906,1,)</f>
        <v>4DDISNORTE</v>
      </c>
    </row>
    <row r="173" spans="1:6" hidden="1" x14ac:dyDescent="0.2">
      <c r="A173" s="9"/>
      <c r="B173" s="27" t="s">
        <v>484</v>
      </c>
      <c r="C173" s="23" t="s">
        <v>1090</v>
      </c>
      <c r="D173" s="56" t="s">
        <v>1091</v>
      </c>
      <c r="E173" s="17" t="s">
        <v>74</v>
      </c>
      <c r="F173" t="str">
        <f>VLOOKUP('Agentes Habilitados SIIM'!E173,$B$2:$D$906,1,)</f>
        <v>4DDISSUR</v>
      </c>
    </row>
    <row r="174" spans="1:6" hidden="1" x14ac:dyDescent="0.2">
      <c r="A174" s="9"/>
      <c r="B174" s="27" t="s">
        <v>1094</v>
      </c>
      <c r="C174" s="23" t="s">
        <v>1092</v>
      </c>
      <c r="D174" s="56" t="s">
        <v>1093</v>
      </c>
      <c r="E174" s="17" t="s">
        <v>75</v>
      </c>
      <c r="F174" t="str">
        <f>VLOOKUP('Agentes Habilitados SIIM'!E174,$B$2:$D$906,1,)</f>
        <v>4DENELBLUE</v>
      </c>
    </row>
    <row r="175" spans="1:6" hidden="1" x14ac:dyDescent="0.2">
      <c r="A175" s="9"/>
      <c r="B175" s="27" t="s">
        <v>486</v>
      </c>
      <c r="C175" s="23" t="s">
        <v>1095</v>
      </c>
      <c r="D175" s="56" t="s">
        <v>1096</v>
      </c>
      <c r="E175" s="17" t="s">
        <v>76</v>
      </c>
      <c r="F175" t="str">
        <f>VLOOKUP('Agentes Habilitados SIIM'!E175,$B$2:$D$906,1,)</f>
        <v>4DENELMULU</v>
      </c>
    </row>
    <row r="176" spans="1:6" hidden="1" x14ac:dyDescent="0.2">
      <c r="A176" s="9"/>
      <c r="B176" s="27" t="s">
        <v>1099</v>
      </c>
      <c r="C176" s="23" t="s">
        <v>1097</v>
      </c>
      <c r="D176" s="56" t="s">
        <v>1098</v>
      </c>
      <c r="E176" s="17" t="s">
        <v>77</v>
      </c>
      <c r="F176" t="str">
        <f>VLOOKUP('Agentes Habilitados SIIM'!E176,$B$2:$D$906,1,)</f>
        <v>4DENELSIUN</v>
      </c>
    </row>
    <row r="177" spans="1:6" hidden="1" x14ac:dyDescent="0.2">
      <c r="A177" s="9"/>
      <c r="B177" s="27" t="s">
        <v>1102</v>
      </c>
      <c r="C177" s="23" t="s">
        <v>1100</v>
      </c>
      <c r="D177" s="56" t="s">
        <v>1101</v>
      </c>
      <c r="E177" s="17" t="s">
        <v>78</v>
      </c>
      <c r="F177" t="str">
        <f>VLOOKUP('Agentes Habilitados SIIM'!E177,$B$2:$D$906,1,)</f>
        <v>4GALBAGEN</v>
      </c>
    </row>
    <row r="178" spans="1:6" hidden="1" x14ac:dyDescent="0.2">
      <c r="A178" s="9"/>
      <c r="B178" s="27" t="s">
        <v>1105</v>
      </c>
      <c r="C178" s="23" t="s">
        <v>1103</v>
      </c>
      <c r="D178" s="56" t="s">
        <v>1104</v>
      </c>
      <c r="E178" s="17" t="s">
        <v>79</v>
      </c>
      <c r="F178" t="str">
        <f>VLOOKUP('Agentes Habilitados SIIM'!E178,$B$2:$D$906,1,)</f>
        <v>4GALBANISA</v>
      </c>
    </row>
    <row r="179" spans="1:6" hidden="1" x14ac:dyDescent="0.2">
      <c r="A179" s="9"/>
      <c r="B179" s="27" t="s">
        <v>487</v>
      </c>
      <c r="C179" s="23" t="s">
        <v>1106</v>
      </c>
      <c r="D179" s="56" t="s">
        <v>1107</v>
      </c>
      <c r="E179" s="17" t="s">
        <v>80</v>
      </c>
      <c r="F179" t="str">
        <f>VLOOKUP('Agentes Habilitados SIIM'!E179,$B$2:$D$906,1,)</f>
        <v>4GAMAYO1</v>
      </c>
    </row>
    <row r="180" spans="1:6" hidden="1" x14ac:dyDescent="0.2">
      <c r="A180" s="9"/>
      <c r="B180" s="27" t="s">
        <v>1110</v>
      </c>
      <c r="C180" s="23" t="s">
        <v>1108</v>
      </c>
      <c r="D180" s="56" t="s">
        <v>1109</v>
      </c>
      <c r="E180" s="17" t="s">
        <v>81</v>
      </c>
      <c r="F180" t="str">
        <f>VLOOKUP('Agentes Habilitados SIIM'!E180,$B$2:$D$906,1,)</f>
        <v>4GAMAYO2</v>
      </c>
    </row>
    <row r="181" spans="1:6" hidden="1" x14ac:dyDescent="0.2">
      <c r="A181" s="9"/>
      <c r="B181" s="27" t="s">
        <v>485</v>
      </c>
      <c r="C181" s="23" t="s">
        <v>1111</v>
      </c>
      <c r="D181" s="56" t="s">
        <v>1112</v>
      </c>
      <c r="E181" s="17" t="s">
        <v>82</v>
      </c>
      <c r="F181" t="str">
        <f>VLOOKUP('Agentes Habilitados SIIM'!E181,$B$2:$D$906,1,)</f>
        <v>4GBPOWER</v>
      </c>
    </row>
    <row r="182" spans="1:6" hidden="1" x14ac:dyDescent="0.2">
      <c r="A182" s="9"/>
      <c r="B182" s="27" t="s">
        <v>1115</v>
      </c>
      <c r="C182" s="23" t="s">
        <v>1113</v>
      </c>
      <c r="D182" s="56" t="s">
        <v>1114</v>
      </c>
      <c r="E182" s="17" t="s">
        <v>83</v>
      </c>
      <c r="F182" t="str">
        <f>VLOOKUP('Agentes Habilitados SIIM'!E182,$B$2:$D$906,1,)</f>
        <v>4GEEC-20</v>
      </c>
    </row>
    <row r="183" spans="1:6" hidden="1" x14ac:dyDescent="0.2">
      <c r="A183" s="9"/>
      <c r="B183" s="27" t="s">
        <v>488</v>
      </c>
      <c r="C183" s="23" t="s">
        <v>1116</v>
      </c>
      <c r="D183" s="56" t="s">
        <v>1117</v>
      </c>
      <c r="E183" s="17" t="s">
        <v>84</v>
      </c>
      <c r="F183" t="str">
        <f>VLOOKUP('Agentes Habilitados SIIM'!E183,$B$2:$D$906,1,)</f>
        <v>4GEGR</v>
      </c>
    </row>
    <row r="184" spans="1:6" hidden="1" x14ac:dyDescent="0.2">
      <c r="A184" s="9"/>
      <c r="B184" s="27" t="s">
        <v>489</v>
      </c>
      <c r="C184" s="23" t="s">
        <v>1118</v>
      </c>
      <c r="D184" s="56" t="s">
        <v>1119</v>
      </c>
      <c r="E184" s="17" t="s">
        <v>85</v>
      </c>
      <c r="F184" t="str">
        <f>VLOOKUP('Agentes Habilitados SIIM'!E184,$B$2:$D$906,1,)</f>
        <v>4GENELCACF</v>
      </c>
    </row>
    <row r="185" spans="1:6" hidden="1" x14ac:dyDescent="0.2">
      <c r="A185" s="9"/>
      <c r="B185" s="27" t="s">
        <v>1122</v>
      </c>
      <c r="C185" s="23" t="s">
        <v>1120</v>
      </c>
      <c r="D185" s="56" t="s">
        <v>1121</v>
      </c>
      <c r="E185" s="17" t="s">
        <v>86</v>
      </c>
      <c r="F185" t="str">
        <f>VLOOKUP('Agentes Habilitados SIIM'!E185,$B$2:$D$906,1,)</f>
        <v>4GENELLBMG</v>
      </c>
    </row>
    <row r="186" spans="1:6" hidden="1" x14ac:dyDescent="0.2">
      <c r="A186" s="9"/>
      <c r="B186" s="27" t="s">
        <v>1125</v>
      </c>
      <c r="C186" s="23" t="s">
        <v>1123</v>
      </c>
      <c r="D186" s="56" t="s">
        <v>1124</v>
      </c>
      <c r="E186" s="17" t="s">
        <v>87</v>
      </c>
      <c r="F186" t="str">
        <f>VLOOKUP('Agentes Habilitados SIIM'!E186,$B$2:$D$906,1,)</f>
        <v>4GENELPHL</v>
      </c>
    </row>
    <row r="187" spans="1:6" hidden="1" x14ac:dyDescent="0.2">
      <c r="A187" s="9"/>
      <c r="B187" s="27" t="s">
        <v>490</v>
      </c>
      <c r="C187" s="23" t="s">
        <v>1126</v>
      </c>
      <c r="D187" s="56" t="s">
        <v>1127</v>
      </c>
      <c r="E187" s="17" t="s">
        <v>88</v>
      </c>
      <c r="F187" t="str">
        <f>VLOOKUP('Agentes Habilitados SIIM'!E187,$B$2:$D$906,1,)</f>
        <v>4GEOLO</v>
      </c>
    </row>
    <row r="188" spans="1:6" hidden="1" x14ac:dyDescent="0.2">
      <c r="A188" s="9"/>
      <c r="B188" s="27" t="s">
        <v>491</v>
      </c>
      <c r="C188" s="23" t="s">
        <v>1128</v>
      </c>
      <c r="D188" s="56" t="s">
        <v>1129</v>
      </c>
      <c r="E188" s="17" t="s">
        <v>89</v>
      </c>
      <c r="F188" t="str">
        <f>VLOOKUP('Agentes Habilitados SIIM'!E188,$B$2:$D$906,1,)</f>
        <v>4GGEOSA</v>
      </c>
    </row>
    <row r="189" spans="1:6" hidden="1" x14ac:dyDescent="0.2">
      <c r="A189" s="9"/>
      <c r="B189" s="27" t="s">
        <v>492</v>
      </c>
      <c r="C189" s="23" t="s">
        <v>1130</v>
      </c>
      <c r="D189" s="56" t="s">
        <v>1131</v>
      </c>
      <c r="E189" s="17" t="s">
        <v>90</v>
      </c>
      <c r="F189" t="str">
        <f>VLOOKUP('Agentes Habilitados SIIM'!E189,$B$2:$D$906,1,)</f>
        <v>4GGESARSA</v>
      </c>
    </row>
    <row r="190" spans="1:6" hidden="1" x14ac:dyDescent="0.2">
      <c r="A190" s="9"/>
      <c r="B190" s="27" t="s">
        <v>493</v>
      </c>
      <c r="C190" s="23" t="s">
        <v>1132</v>
      </c>
      <c r="D190" s="56" t="s">
        <v>1133</v>
      </c>
      <c r="E190" s="17" t="s">
        <v>91</v>
      </c>
      <c r="F190" t="str">
        <f>VLOOKUP('Agentes Habilitados SIIM'!E190,$B$2:$D$906,1,)</f>
        <v>4GHEMCO</v>
      </c>
    </row>
    <row r="191" spans="1:6" hidden="1" x14ac:dyDescent="0.2">
      <c r="A191" s="9"/>
      <c r="B191" s="27" t="s">
        <v>494</v>
      </c>
      <c r="C191" s="23" t="s">
        <v>1134</v>
      </c>
      <c r="D191" s="56" t="s">
        <v>1135</v>
      </c>
      <c r="E191" s="17" t="s">
        <v>92</v>
      </c>
      <c r="F191" t="str">
        <f>VLOOKUP('Agentes Habilitados SIIM'!E191,$B$2:$D$906,1,)</f>
        <v>4GHPA</v>
      </c>
    </row>
    <row r="192" spans="1:6" hidden="1" x14ac:dyDescent="0.2">
      <c r="A192" s="9"/>
      <c r="B192" s="27" t="s">
        <v>495</v>
      </c>
      <c r="C192" s="23" t="s">
        <v>1136</v>
      </c>
      <c r="D192" s="56" t="s">
        <v>1137</v>
      </c>
      <c r="E192" s="17" t="s">
        <v>93</v>
      </c>
      <c r="F192" t="str">
        <f>VLOOKUP('Agentes Habilitados SIIM'!E192,$B$2:$D$906,1,)</f>
        <v>4GIHSA</v>
      </c>
    </row>
    <row r="193" spans="1:6" hidden="1" x14ac:dyDescent="0.2">
      <c r="A193" s="9"/>
      <c r="B193" s="27" t="s">
        <v>496</v>
      </c>
      <c r="C193" s="23" t="s">
        <v>1138</v>
      </c>
      <c r="D193" s="56" t="s">
        <v>1139</v>
      </c>
      <c r="E193" s="17" t="s">
        <v>94</v>
      </c>
      <c r="F193" t="str">
        <f>VLOOKUP('Agentes Habilitados SIIM'!E193,$B$2:$D$906,1,)</f>
        <v>4GMONTEROS</v>
      </c>
    </row>
    <row r="194" spans="1:6" hidden="1" x14ac:dyDescent="0.2">
      <c r="A194" s="9"/>
      <c r="B194" s="27" t="s">
        <v>1142</v>
      </c>
      <c r="C194" s="23" t="s">
        <v>1140</v>
      </c>
      <c r="D194" s="56" t="s">
        <v>1141</v>
      </c>
      <c r="E194" s="17" t="s">
        <v>95</v>
      </c>
      <c r="F194" t="str">
        <f>VLOOKUP('Agentes Habilitados SIIM'!E194,$B$2:$D$906,1,)</f>
        <v>4GMTL</v>
      </c>
    </row>
    <row r="195" spans="1:6" hidden="1" x14ac:dyDescent="0.2">
      <c r="A195" s="9"/>
      <c r="B195" s="27" t="s">
        <v>497</v>
      </c>
      <c r="C195" s="23" t="s">
        <v>1143</v>
      </c>
      <c r="D195" s="56" t="s">
        <v>1144</v>
      </c>
      <c r="E195" s="17" t="s">
        <v>96</v>
      </c>
      <c r="F195" t="str">
        <f>VLOOKUP('Agentes Habilitados SIIM'!E195,$B$2:$D$906,1,)</f>
        <v>4GPENSA</v>
      </c>
    </row>
    <row r="196" spans="1:6" hidden="1" x14ac:dyDescent="0.2">
      <c r="A196" s="9"/>
      <c r="B196" s="27" t="s">
        <v>498</v>
      </c>
      <c r="C196" s="23" t="s">
        <v>1145</v>
      </c>
      <c r="D196" s="56" t="s">
        <v>1146</v>
      </c>
      <c r="E196" s="11" t="s">
        <v>97</v>
      </c>
      <c r="F196" t="str">
        <f>VLOOKUP('Agentes Habilitados SIIM'!E196,$B$2:$D$906,1,)</f>
        <v>4GSOLARIS</v>
      </c>
    </row>
    <row r="197" spans="1:6" hidden="1" x14ac:dyDescent="0.2">
      <c r="A197" s="9"/>
      <c r="B197" s="27" t="s">
        <v>1149</v>
      </c>
      <c r="C197" s="23" t="s">
        <v>1147</v>
      </c>
      <c r="D197" s="56" t="s">
        <v>1148</v>
      </c>
      <c r="E197" s="17" t="s">
        <v>98</v>
      </c>
      <c r="F197" t="str">
        <f>VLOOKUP('Agentes Habilitados SIIM'!E197,$B$2:$D$906,1,)</f>
        <v>4TENATREL</v>
      </c>
    </row>
    <row r="198" spans="1:6" hidden="1" x14ac:dyDescent="0.2">
      <c r="A198" s="9"/>
      <c r="B198" s="27" t="s">
        <v>1152</v>
      </c>
      <c r="C198" s="23" t="s">
        <v>1150</v>
      </c>
      <c r="D198" s="56" t="s">
        <v>1151</v>
      </c>
      <c r="E198" s="17" t="s">
        <v>99</v>
      </c>
      <c r="F198" t="str">
        <f>VLOOKUP('Agentes Habilitados SIIM'!E198,$B$2:$D$906,1,)</f>
        <v>4TEPRNIC</v>
      </c>
    </row>
    <row r="199" spans="1:6" hidden="1" x14ac:dyDescent="0.2">
      <c r="A199" s="9"/>
      <c r="B199" s="27" t="s">
        <v>499</v>
      </c>
      <c r="C199" s="23" t="s">
        <v>1153</v>
      </c>
      <c r="D199" s="56" t="s">
        <v>1154</v>
      </c>
      <c r="E199" s="17" t="s">
        <v>100</v>
      </c>
      <c r="F199" t="str">
        <f>VLOOKUP('Agentes Habilitados SIIM'!E199,$B$2:$D$906,1,)</f>
        <v>4UCCN</v>
      </c>
    </row>
    <row r="200" spans="1:6" hidden="1" x14ac:dyDescent="0.2">
      <c r="A200" s="9"/>
      <c r="B200" s="27" t="s">
        <v>1157</v>
      </c>
      <c r="C200" s="23" t="s">
        <v>1155</v>
      </c>
      <c r="D200" s="56" t="s">
        <v>1156</v>
      </c>
      <c r="E200" s="17" t="s">
        <v>101</v>
      </c>
      <c r="F200" t="str">
        <f>VLOOKUP('Agentes Habilitados SIIM'!E200,$B$2:$D$906,1,)</f>
        <v>4UCEMEXN</v>
      </c>
    </row>
    <row r="201" spans="1:6" hidden="1" x14ac:dyDescent="0.2">
      <c r="A201" s="9"/>
      <c r="B201" s="27" t="s">
        <v>1159</v>
      </c>
      <c r="C201" s="23" t="s">
        <v>1158</v>
      </c>
      <c r="D201" s="56" t="s">
        <v>949</v>
      </c>
      <c r="E201" s="17" t="s">
        <v>102</v>
      </c>
      <c r="F201" t="str">
        <f>VLOOKUP('Agentes Habilitados SIIM'!E201,$B$2:$D$906,1,)</f>
        <v>4UCHDN</v>
      </c>
    </row>
    <row r="202" spans="1:6" hidden="1" x14ac:dyDescent="0.2">
      <c r="A202" s="9"/>
      <c r="B202" s="27" t="s">
        <v>1161</v>
      </c>
      <c r="C202" s="23" t="s">
        <v>1160</v>
      </c>
      <c r="D202" s="56" t="s">
        <v>951</v>
      </c>
      <c r="E202" s="17" t="s">
        <v>103</v>
      </c>
      <c r="F202" t="str">
        <f>VLOOKUP('Agentes Habilitados SIIM'!E202,$B$2:$D$906,1,)</f>
        <v>4UDMN</v>
      </c>
    </row>
    <row r="203" spans="1:6" hidden="1" x14ac:dyDescent="0.2">
      <c r="A203" s="9"/>
      <c r="B203" s="27" t="s">
        <v>91</v>
      </c>
      <c r="C203" s="23" t="s">
        <v>1162</v>
      </c>
      <c r="D203" s="56" t="s">
        <v>1163</v>
      </c>
      <c r="E203" s="17" t="s">
        <v>104</v>
      </c>
      <c r="F203" t="str">
        <f>VLOOKUP('Agentes Habilitados SIIM'!E203,$B$2:$D$906,1,)</f>
        <v>4UENACAL</v>
      </c>
    </row>
    <row r="204" spans="1:6" hidden="1" x14ac:dyDescent="0.2">
      <c r="A204" s="9"/>
      <c r="B204" s="27" t="s">
        <v>660</v>
      </c>
      <c r="C204" s="23" t="s">
        <v>1164</v>
      </c>
      <c r="D204" s="56" t="s">
        <v>1165</v>
      </c>
      <c r="E204" s="17" t="s">
        <v>105</v>
      </c>
      <c r="F204" t="str">
        <f>VLOOKUP('Agentes Habilitados SIIM'!E204,$B$2:$D$906,1,)</f>
        <v>4UENSA</v>
      </c>
    </row>
    <row r="205" spans="1:6" hidden="1" x14ac:dyDescent="0.2">
      <c r="A205" s="9"/>
      <c r="B205" s="27" t="s">
        <v>1167</v>
      </c>
      <c r="C205" s="23" t="s">
        <v>1166</v>
      </c>
      <c r="D205" s="56" t="s">
        <v>1165</v>
      </c>
      <c r="E205" s="17" t="s">
        <v>106</v>
      </c>
      <c r="F205" t="str">
        <f>VLOOKUP('Agentes Habilitados SIIM'!E205,$B$2:$D$906,1,)</f>
        <v>4UHME</v>
      </c>
    </row>
    <row r="206" spans="1:6" hidden="1" x14ac:dyDescent="0.2">
      <c r="A206" s="9"/>
      <c r="B206" s="27" t="s">
        <v>1169</v>
      </c>
      <c r="C206" s="23" t="s">
        <v>1168</v>
      </c>
      <c r="D206" s="56" t="s">
        <v>1165</v>
      </c>
      <c r="E206" s="17" t="s">
        <v>107</v>
      </c>
      <c r="F206" t="str">
        <f>VLOOKUP('Agentes Habilitados SIIM'!E206,$B$2:$D$906,1,)</f>
        <v>4UHOLCIM</v>
      </c>
    </row>
    <row r="207" spans="1:6" hidden="1" x14ac:dyDescent="0.2">
      <c r="A207" s="9"/>
      <c r="B207" s="27" t="s">
        <v>99</v>
      </c>
      <c r="C207" s="23" t="s">
        <v>1170</v>
      </c>
      <c r="D207" s="56" t="s">
        <v>1165</v>
      </c>
      <c r="E207" s="17" t="s">
        <v>108</v>
      </c>
      <c r="F207" t="str">
        <f>VLOOKUP('Agentes Habilitados SIIM'!E207,$B$2:$D$906,1,)</f>
        <v>4UINDEXN</v>
      </c>
    </row>
    <row r="208" spans="1:6" hidden="1" x14ac:dyDescent="0.2">
      <c r="A208" s="9"/>
      <c r="B208" s="27" t="s">
        <v>1172</v>
      </c>
      <c r="C208" s="23" t="s">
        <v>1171</v>
      </c>
      <c r="D208" s="56" t="s">
        <v>1165</v>
      </c>
      <c r="E208" s="11" t="s">
        <v>109</v>
      </c>
      <c r="F208" t="str">
        <f>VLOOKUP('Agentes Habilitados SIIM'!E208,$B$2:$D$906,1,)</f>
        <v>4UTRITONMI</v>
      </c>
    </row>
    <row r="209" spans="1:6" hidden="1" x14ac:dyDescent="0.2">
      <c r="A209" s="9"/>
      <c r="B209" s="27" t="s">
        <v>1174</v>
      </c>
      <c r="C209" s="23" t="s">
        <v>1173</v>
      </c>
      <c r="D209" s="56" t="s">
        <v>1165</v>
      </c>
      <c r="E209" s="17" t="s">
        <v>110</v>
      </c>
      <c r="F209" t="str">
        <f>VLOOKUP('Agentes Habilitados SIIM'!E209,$B$2:$D$906,1,)</f>
        <v>4UZFLP</v>
      </c>
    </row>
    <row r="210" spans="1:6" hidden="1" x14ac:dyDescent="0.2">
      <c r="A210" s="9"/>
      <c r="B210" s="27" t="s">
        <v>117</v>
      </c>
      <c r="C210" s="23" t="s">
        <v>1175</v>
      </c>
      <c r="D210" s="56" t="s">
        <v>1176</v>
      </c>
      <c r="E210" s="17" t="s">
        <v>111</v>
      </c>
      <c r="F210" t="str">
        <f>VLOOKUP('Agentes Habilitados SIIM'!E210,$B$2:$D$906,1,)</f>
        <v>5DICE</v>
      </c>
    </row>
    <row r="211" spans="1:6" hidden="1" x14ac:dyDescent="0.2">
      <c r="A211" s="9"/>
      <c r="B211" s="27" t="s">
        <v>118</v>
      </c>
      <c r="C211" s="23" t="s">
        <v>1177</v>
      </c>
      <c r="D211" s="56" t="s">
        <v>1178</v>
      </c>
      <c r="E211" s="17" t="s">
        <v>112</v>
      </c>
      <c r="F211" t="str">
        <f>VLOOKUP('Agentes Habilitados SIIM'!E211,$B$2:$D$906,1,)</f>
        <v>6DEDECHI</v>
      </c>
    </row>
    <row r="212" spans="1:6" hidden="1" x14ac:dyDescent="0.2">
      <c r="A212" s="9"/>
      <c r="B212" s="27" t="s">
        <v>666</v>
      </c>
      <c r="C212" s="23" t="s">
        <v>1179</v>
      </c>
      <c r="D212" s="56" t="s">
        <v>1180</v>
      </c>
      <c r="E212" s="17" t="s">
        <v>113</v>
      </c>
      <c r="F212" t="str">
        <f>VLOOKUP('Agentes Habilitados SIIM'!E212,$B$2:$D$906,1,)</f>
        <v>6DEDEMET</v>
      </c>
    </row>
    <row r="213" spans="1:6" hidden="1" x14ac:dyDescent="0.2">
      <c r="A213" s="9"/>
      <c r="B213" s="27" t="s">
        <v>128</v>
      </c>
      <c r="C213" s="23" t="s">
        <v>1181</v>
      </c>
      <c r="D213" s="56" t="s">
        <v>1182</v>
      </c>
      <c r="E213" s="17" t="s">
        <v>114</v>
      </c>
      <c r="F213" t="str">
        <f>VLOOKUP('Agentes Habilitados SIIM'!E213,$B$2:$D$906,1,)</f>
        <v>6DENSA</v>
      </c>
    </row>
    <row r="214" spans="1:6" hidden="1" x14ac:dyDescent="0.2">
      <c r="A214" s="9"/>
      <c r="B214" s="27" t="s">
        <v>672</v>
      </c>
      <c r="C214" s="23" t="s">
        <v>1183</v>
      </c>
      <c r="D214" s="56" t="s">
        <v>1184</v>
      </c>
      <c r="E214" s="17" t="s">
        <v>115</v>
      </c>
      <c r="F214" t="str">
        <f>VLOOKUP('Agentes Habilitados SIIM'!E214,$B$2:$D$906,1,)</f>
        <v>6GACP</v>
      </c>
    </row>
    <row r="215" spans="1:6" hidden="1" x14ac:dyDescent="0.2">
      <c r="A215" s="9"/>
      <c r="B215" s="27" t="s">
        <v>678</v>
      </c>
      <c r="C215" s="23" t="s">
        <v>1185</v>
      </c>
      <c r="D215" s="56" t="s">
        <v>1186</v>
      </c>
      <c r="E215" s="17" t="s">
        <v>116</v>
      </c>
      <c r="F215" t="str">
        <f>VLOOKUP('Agentes Habilitados SIIM'!E215,$B$2:$D$906,1,)</f>
        <v>6GAES</v>
      </c>
    </row>
    <row r="216" spans="1:6" hidden="1" x14ac:dyDescent="0.2">
      <c r="A216" s="9"/>
      <c r="B216" s="27" t="s">
        <v>1189</v>
      </c>
      <c r="C216" s="23" t="s">
        <v>1187</v>
      </c>
      <c r="D216" s="56" t="s">
        <v>1188</v>
      </c>
      <c r="E216" s="17" t="s">
        <v>117</v>
      </c>
      <c r="F216" t="str">
        <f>VLOOKUP('Agentes Habilitados SIIM'!E216,$B$2:$D$906,1,)</f>
        <v>6GAES-CHANG</v>
      </c>
    </row>
    <row r="217" spans="1:6" hidden="1" x14ac:dyDescent="0.2">
      <c r="A217" s="9"/>
      <c r="B217" s="27" t="s">
        <v>119</v>
      </c>
      <c r="C217" s="23" t="s">
        <v>1190</v>
      </c>
      <c r="D217" s="56" t="s">
        <v>1191</v>
      </c>
      <c r="E217" s="17" t="s">
        <v>118</v>
      </c>
      <c r="F217" t="str">
        <f>VLOOKUP('Agentes Habilitados SIIM'!E217,$B$2:$D$906,1,)</f>
        <v>6GALTOVALLE</v>
      </c>
    </row>
    <row r="218" spans="1:6" hidden="1" x14ac:dyDescent="0.2">
      <c r="A218" s="9"/>
      <c r="B218" s="27" t="s">
        <v>120</v>
      </c>
      <c r="C218" s="23" t="s">
        <v>1192</v>
      </c>
      <c r="D218" s="56" t="s">
        <v>1193</v>
      </c>
      <c r="E218" s="19" t="s">
        <v>666</v>
      </c>
      <c r="F218" t="str">
        <f>VLOOKUP('Agentes Habilitados SIIM'!E218,$B$2:$D$906,1,)</f>
        <v>6GCALDERA</v>
      </c>
    </row>
    <row r="219" spans="1:6" hidden="1" x14ac:dyDescent="0.2">
      <c r="A219" s="9"/>
      <c r="B219" s="27" t="s">
        <v>121</v>
      </c>
      <c r="C219" s="23" t="s">
        <v>1194</v>
      </c>
      <c r="D219" s="56" t="s">
        <v>1195</v>
      </c>
      <c r="E219" s="17" t="s">
        <v>119</v>
      </c>
      <c r="F219" t="str">
        <f>VLOOKUP('Agentes Habilitados SIIM'!E219,$B$2:$D$906,1,)</f>
        <v>6GCELSIAALT</v>
      </c>
    </row>
    <row r="220" spans="1:6" hidden="1" x14ac:dyDescent="0.2">
      <c r="A220" s="9"/>
      <c r="B220" s="27" t="s">
        <v>1198</v>
      </c>
      <c r="C220" s="23" t="s">
        <v>1196</v>
      </c>
      <c r="D220" s="56" t="s">
        <v>1197</v>
      </c>
      <c r="E220" s="17" t="s">
        <v>120</v>
      </c>
      <c r="F220" t="str">
        <f>VLOOKUP('Agentes Habilitados SIIM'!E220,$B$2:$D$906,1,)</f>
        <v>6GCELSIABLM</v>
      </c>
    </row>
    <row r="221" spans="1:6" hidden="1" x14ac:dyDescent="0.2">
      <c r="A221" s="9"/>
      <c r="B221" s="27" t="s">
        <v>1201</v>
      </c>
      <c r="C221" s="23" t="s">
        <v>1199</v>
      </c>
      <c r="D221" s="56" t="s">
        <v>1200</v>
      </c>
      <c r="E221" s="17" t="s">
        <v>121</v>
      </c>
      <c r="F221" t="str">
        <f>VLOOKUP('Agentes Habilitados SIIM'!E221,$B$2:$D$906,1,)</f>
        <v>6GCELSIABON</v>
      </c>
    </row>
    <row r="222" spans="1:6" hidden="1" x14ac:dyDescent="0.2">
      <c r="A222" s="9"/>
      <c r="B222" s="27" t="s">
        <v>63</v>
      </c>
      <c r="C222" s="23" t="s">
        <v>1202</v>
      </c>
      <c r="D222" s="56" t="s">
        <v>906</v>
      </c>
      <c r="E222" s="17" t="s">
        <v>122</v>
      </c>
      <c r="F222" t="str">
        <f>VLOOKUP('Agentes Habilitados SIIM'!E222,$B$2:$D$906,1,)</f>
        <v>6GCELSIACENT</v>
      </c>
    </row>
    <row r="223" spans="1:6" hidden="1" x14ac:dyDescent="0.2">
      <c r="A223" s="9"/>
      <c r="B223" s="27" t="s">
        <v>64</v>
      </c>
      <c r="C223" s="23" t="s">
        <v>1203</v>
      </c>
      <c r="D223" s="56" t="s">
        <v>1204</v>
      </c>
      <c r="E223" s="19" t="s">
        <v>667</v>
      </c>
      <c r="F223" t="str">
        <f>VLOOKUP('Agentes Habilitados SIIM'!E223,$B$2:$D$906,1,)</f>
        <v>6GCORPISTMO</v>
      </c>
    </row>
    <row r="224" spans="1:6" hidden="1" x14ac:dyDescent="0.2">
      <c r="A224" s="9"/>
      <c r="B224" s="27" t="s">
        <v>649</v>
      </c>
      <c r="C224" s="23" t="s">
        <v>1205</v>
      </c>
      <c r="D224" s="56" t="s">
        <v>1206</v>
      </c>
      <c r="E224" s="17" t="s">
        <v>123</v>
      </c>
      <c r="F224" t="str">
        <f>VLOOKUP('Agentes Habilitados SIIM'!E224,$B$2:$D$906,1,)</f>
        <v>6GDESHIDCORP</v>
      </c>
    </row>
    <row r="225" spans="1:6" hidden="1" x14ac:dyDescent="0.2">
      <c r="A225" s="9"/>
      <c r="B225" s="27" t="s">
        <v>1209</v>
      </c>
      <c r="C225" s="23" t="s">
        <v>1207</v>
      </c>
      <c r="D225" s="56" t="s">
        <v>1208</v>
      </c>
      <c r="E225" s="19" t="s">
        <v>668</v>
      </c>
      <c r="F225" t="str">
        <f>VLOOKUP('Agentes Habilitados SIIM'!E225,$B$2:$D$906,1,)</f>
        <v>6GEGEISTMO</v>
      </c>
    </row>
    <row r="226" spans="1:6" hidden="1" x14ac:dyDescent="0.2">
      <c r="A226" s="9"/>
      <c r="B226" s="27" t="s">
        <v>1212</v>
      </c>
      <c r="C226" s="23" t="s">
        <v>1210</v>
      </c>
      <c r="D226" s="56" t="s">
        <v>1211</v>
      </c>
      <c r="E226" s="19" t="s">
        <v>669</v>
      </c>
      <c r="F226" t="str">
        <f>VLOOKUP('Agentes Habilitados SIIM'!E226,$B$2:$D$906,1,)</f>
        <v>6GEISA</v>
      </c>
    </row>
    <row r="227" spans="1:6" hidden="1" x14ac:dyDescent="0.2">
      <c r="A227" s="9"/>
      <c r="B227" s="27" t="s">
        <v>652</v>
      </c>
      <c r="C227" s="23" t="s">
        <v>1213</v>
      </c>
      <c r="D227" s="56" t="s">
        <v>1214</v>
      </c>
      <c r="E227" s="17" t="s">
        <v>124</v>
      </c>
      <c r="F227" t="str">
        <f>VLOOKUP('Agentes Habilitados SIIM'!E227,$B$2:$D$906,1,)</f>
        <v>6GENERGYST</v>
      </c>
    </row>
    <row r="228" spans="1:6" hidden="1" x14ac:dyDescent="0.2">
      <c r="A228" s="9"/>
      <c r="B228" s="27" t="s">
        <v>1217</v>
      </c>
      <c r="C228" s="23" t="s">
        <v>1215</v>
      </c>
      <c r="D228" s="56" t="s">
        <v>1216</v>
      </c>
      <c r="E228" s="17" t="s">
        <v>125</v>
      </c>
      <c r="F228" t="str">
        <f>VLOOKUP('Agentes Habilitados SIIM'!E228,$B$2:$D$906,1,)</f>
        <v>6GFORTUNA</v>
      </c>
    </row>
    <row r="229" spans="1:6" hidden="1" x14ac:dyDescent="0.2">
      <c r="A229" s="9"/>
      <c r="B229" s="27" t="s">
        <v>1220</v>
      </c>
      <c r="C229" s="23" t="s">
        <v>1218</v>
      </c>
      <c r="D229" s="56" t="s">
        <v>1219</v>
      </c>
      <c r="E229" s="19" t="s">
        <v>671</v>
      </c>
      <c r="F229" t="str">
        <f>VLOOKUP('Agentes Habilitados SIIM'!E229,$B$2:$D$906,1,)</f>
        <v>6GGANA</v>
      </c>
    </row>
    <row r="230" spans="1:6" hidden="1" x14ac:dyDescent="0.2">
      <c r="A230" s="9"/>
      <c r="B230" s="27" t="s">
        <v>636</v>
      </c>
      <c r="C230" s="23" t="s">
        <v>1221</v>
      </c>
      <c r="D230" s="56" t="s">
        <v>1222</v>
      </c>
      <c r="E230" s="17" t="s">
        <v>126</v>
      </c>
      <c r="F230" t="str">
        <f>VLOOKUP('Agentes Habilitados SIIM'!E230,$B$2:$D$906,1,)</f>
        <v>6GGENA</v>
      </c>
    </row>
    <row r="231" spans="1:6" hidden="1" x14ac:dyDescent="0.2">
      <c r="A231" s="9"/>
      <c r="B231" s="27" t="s">
        <v>638</v>
      </c>
      <c r="C231" s="23" t="s">
        <v>1223</v>
      </c>
      <c r="D231" s="56" t="s">
        <v>1224</v>
      </c>
      <c r="E231" s="17" t="s">
        <v>127</v>
      </c>
      <c r="F231" t="str">
        <f>VLOOKUP('Agentes Habilitados SIIM'!E231,$B$2:$D$906,1,)</f>
        <v>6GGENISA</v>
      </c>
    </row>
    <row r="232" spans="1:6" hidden="1" x14ac:dyDescent="0.2">
      <c r="A232" s="9"/>
      <c r="B232" s="27" t="s">
        <v>1226</v>
      </c>
      <c r="C232" s="23" t="s">
        <v>1225</v>
      </c>
      <c r="D232" s="56" t="s">
        <v>1219</v>
      </c>
      <c r="E232" s="17" t="s">
        <v>128</v>
      </c>
      <c r="F232" t="str">
        <f>VLOOKUP('Agentes Habilitados SIIM'!E232,$B$2:$D$906,1,)</f>
        <v>6GGENPED</v>
      </c>
    </row>
    <row r="233" spans="1:6" hidden="1" x14ac:dyDescent="0.2">
      <c r="A233" s="9"/>
      <c r="B233" s="27" t="s">
        <v>1228</v>
      </c>
      <c r="C233" s="23" t="s">
        <v>1227</v>
      </c>
      <c r="D233" s="56" t="s">
        <v>1219</v>
      </c>
      <c r="E233" s="17" t="s">
        <v>129</v>
      </c>
      <c r="F233" t="str">
        <f>VLOOKUP('Agentes Habilitados SIIM'!E233,$B$2:$D$906,1,)</f>
        <v>6GHCAISAN</v>
      </c>
    </row>
    <row r="234" spans="1:6" hidden="1" x14ac:dyDescent="0.2">
      <c r="A234" s="9"/>
      <c r="B234" s="27" t="s">
        <v>619</v>
      </c>
      <c r="C234" s="23" t="s">
        <v>1229</v>
      </c>
      <c r="D234" s="56" t="s">
        <v>1230</v>
      </c>
      <c r="E234" s="19" t="s">
        <v>673</v>
      </c>
      <c r="F234" t="str">
        <f>VLOOKUP('Agentes Habilitados SIIM'!E234,$B$2:$D$906,1,)</f>
        <v>6GHPIEDRA</v>
      </c>
    </row>
    <row r="235" spans="1:6" hidden="1" x14ac:dyDescent="0.2">
      <c r="A235" s="9"/>
      <c r="B235" s="27" t="s">
        <v>600</v>
      </c>
      <c r="C235" s="23" t="s">
        <v>1231</v>
      </c>
      <c r="D235" s="56" t="s">
        <v>1232</v>
      </c>
      <c r="E235" s="17" t="s">
        <v>130</v>
      </c>
      <c r="F235" t="str">
        <f>VLOOKUP('Agentes Habilitados SIIM'!E235,$B$2:$D$906,1,)</f>
        <v>6GHTERIBE</v>
      </c>
    </row>
    <row r="236" spans="1:6" hidden="1" x14ac:dyDescent="0.2">
      <c r="A236" s="9"/>
      <c r="B236" s="27" t="s">
        <v>1234</v>
      </c>
      <c r="C236" s="23" t="s">
        <v>1233</v>
      </c>
      <c r="D236" s="56" t="s">
        <v>1219</v>
      </c>
      <c r="E236" s="19" t="s">
        <v>678</v>
      </c>
      <c r="F236" t="str">
        <f>VLOOKUP('Agentes Habilitados SIIM'!E236,$B$2:$D$906,1,)</f>
        <v>6GHYDROPOWER</v>
      </c>
    </row>
    <row r="237" spans="1:6" hidden="1" x14ac:dyDescent="0.2">
      <c r="A237" s="9"/>
      <c r="B237" s="27" t="s">
        <v>1236</v>
      </c>
      <c r="C237" s="23" t="s">
        <v>1235</v>
      </c>
      <c r="D237" s="56" t="s">
        <v>1219</v>
      </c>
      <c r="E237" s="17" t="s">
        <v>131</v>
      </c>
      <c r="F237" t="str">
        <f>VLOOKUP('Agentes Habilitados SIIM'!E237,$B$2:$D$906,1,)</f>
        <v>6GJINRO</v>
      </c>
    </row>
    <row r="238" spans="1:6" hidden="1" x14ac:dyDescent="0.2">
      <c r="A238" s="9"/>
      <c r="B238" s="27" t="s">
        <v>1239</v>
      </c>
      <c r="C238" s="23" t="s">
        <v>1237</v>
      </c>
      <c r="D238" s="56" t="s">
        <v>1238</v>
      </c>
      <c r="E238" s="17" t="s">
        <v>132</v>
      </c>
      <c r="F238" t="str">
        <f>VLOOKUP('Agentes Habilitados SIIM'!E238,$B$2:$D$906,1,)</f>
        <v>6GLLSSOLP01</v>
      </c>
    </row>
    <row r="239" spans="1:6" hidden="1" x14ac:dyDescent="0.2">
      <c r="A239" s="9"/>
      <c r="B239" s="27" t="s">
        <v>1241</v>
      </c>
      <c r="C239" s="23" t="s">
        <v>1240</v>
      </c>
      <c r="D239" s="56" t="s">
        <v>1219</v>
      </c>
      <c r="E239" s="17" t="s">
        <v>133</v>
      </c>
      <c r="F239" t="str">
        <f>VLOOKUP('Agentes Habilitados SIIM'!E239,$B$2:$D$906,1,)</f>
        <v>6GLLSSOLP03</v>
      </c>
    </row>
    <row r="240" spans="1:6" hidden="1" x14ac:dyDescent="0.2">
      <c r="A240" s="9"/>
      <c r="B240" s="27" t="s">
        <v>654</v>
      </c>
      <c r="C240" s="23" t="s">
        <v>1242</v>
      </c>
      <c r="D240" s="56" t="s">
        <v>1243</v>
      </c>
      <c r="E240" s="17" t="s">
        <v>134</v>
      </c>
      <c r="F240" t="str">
        <f>VLOOKUP('Agentes Habilitados SIIM'!E240,$B$2:$D$906,1,)</f>
        <v>6GLLSSOLP04</v>
      </c>
    </row>
    <row r="241" spans="1:6" hidden="1" x14ac:dyDescent="0.2">
      <c r="A241" s="9"/>
      <c r="B241" s="27" t="s">
        <v>1246</v>
      </c>
      <c r="C241" s="23" t="s">
        <v>1244</v>
      </c>
      <c r="D241" s="56" t="s">
        <v>1245</v>
      </c>
      <c r="E241" s="17" t="s">
        <v>135</v>
      </c>
      <c r="F241" t="str">
        <f>VLOOKUP('Agentes Habilitados SIIM'!E241,$B$2:$D$906,1,)</f>
        <v>6GMINERAPMA</v>
      </c>
    </row>
    <row r="242" spans="1:6" hidden="1" x14ac:dyDescent="0.2">
      <c r="A242" s="9"/>
      <c r="B242" s="27" t="s">
        <v>1249</v>
      </c>
      <c r="C242" s="23" t="s">
        <v>1247</v>
      </c>
      <c r="D242" s="56" t="s">
        <v>1248</v>
      </c>
      <c r="E242" s="17" t="s">
        <v>136</v>
      </c>
      <c r="F242" t="str">
        <f>VLOOKUP('Agentes Habilitados SIIM'!E242,$B$2:$D$906,1,)</f>
        <v>6GPANAM</v>
      </c>
    </row>
    <row r="243" spans="1:6" hidden="1" x14ac:dyDescent="0.2">
      <c r="A243" s="9"/>
      <c r="B243" s="27" t="s">
        <v>1252</v>
      </c>
      <c r="C243" s="23" t="s">
        <v>1250</v>
      </c>
      <c r="D243" s="56" t="s">
        <v>1251</v>
      </c>
      <c r="E243" s="17" t="s">
        <v>137</v>
      </c>
      <c r="F243" t="str">
        <f>VLOOKUP('Agentes Habilitados SIIM'!E243,$B$2:$D$906,1,)</f>
        <v>6GPANASOLAR</v>
      </c>
    </row>
    <row r="244" spans="1:6" hidden="1" x14ac:dyDescent="0.2">
      <c r="A244" s="9"/>
      <c r="B244" s="27" t="s">
        <v>1254</v>
      </c>
      <c r="C244" s="23" t="s">
        <v>1253</v>
      </c>
      <c r="D244" s="56" t="s">
        <v>953</v>
      </c>
      <c r="E244" s="17" t="s">
        <v>138</v>
      </c>
      <c r="F244" t="str">
        <f>VLOOKUP('Agentes Habilitados SIIM'!E244,$B$2:$D$906,1,)</f>
        <v>6GPEDREGAL</v>
      </c>
    </row>
    <row r="245" spans="1:6" hidden="1" x14ac:dyDescent="0.2">
      <c r="A245" s="9"/>
      <c r="B245" s="27" t="s">
        <v>1256</v>
      </c>
      <c r="C245" s="23" t="s">
        <v>1255</v>
      </c>
      <c r="D245" s="56" t="s">
        <v>955</v>
      </c>
      <c r="E245" s="17" t="s">
        <v>139</v>
      </c>
      <c r="F245" t="str">
        <f>VLOOKUP('Agentes Habilitados SIIM'!E245,$B$2:$D$906,1,)</f>
        <v>6GPERLANORT</v>
      </c>
    </row>
    <row r="246" spans="1:6" hidden="1" x14ac:dyDescent="0.2">
      <c r="A246" s="9"/>
      <c r="B246" s="27" t="s">
        <v>1258</v>
      </c>
      <c r="C246" s="23" t="s">
        <v>1257</v>
      </c>
      <c r="D246" s="56" t="s">
        <v>959</v>
      </c>
      <c r="E246" s="17" t="s">
        <v>140</v>
      </c>
      <c r="F246" t="str">
        <f>VLOOKUP('Agentes Habilitados SIIM'!E246,$B$2:$D$906,1,)</f>
        <v>6GPERLASUR</v>
      </c>
    </row>
    <row r="247" spans="1:6" hidden="1" x14ac:dyDescent="0.2">
      <c r="A247" s="9"/>
      <c r="B247" s="27" t="s">
        <v>1260</v>
      </c>
      <c r="C247" s="23" t="s">
        <v>1259</v>
      </c>
      <c r="D247" s="56" t="s">
        <v>961</v>
      </c>
      <c r="E247" s="17" t="s">
        <v>141</v>
      </c>
      <c r="F247" t="str">
        <f>VLOOKUP('Agentes Habilitados SIIM'!E247,$B$2:$D$906,1,)</f>
        <v>6GRCHICO</v>
      </c>
    </row>
    <row r="248" spans="1:6" hidden="1" x14ac:dyDescent="0.2">
      <c r="A248" s="9"/>
      <c r="B248" s="27" t="s">
        <v>1262</v>
      </c>
      <c r="C248" s="23" t="s">
        <v>1261</v>
      </c>
      <c r="D248" s="56" t="s">
        <v>965</v>
      </c>
      <c r="E248" s="17" t="s">
        <v>142</v>
      </c>
      <c r="F248" t="str">
        <f>VLOOKUP('Agentes Habilitados SIIM'!E248,$B$2:$D$906,1,)</f>
        <v>6GTECNISOL1</v>
      </c>
    </row>
    <row r="249" spans="1:6" hidden="1" x14ac:dyDescent="0.2">
      <c r="A249" s="9"/>
      <c r="B249" s="27" t="s">
        <v>1264</v>
      </c>
      <c r="C249" s="23" t="s">
        <v>1263</v>
      </c>
      <c r="D249" s="56" t="s">
        <v>973</v>
      </c>
      <c r="E249" s="17" t="s">
        <v>143</v>
      </c>
      <c r="F249" t="str">
        <f>VLOOKUP('Agentes Habilitados SIIM'!E249,$B$2:$D$906,1,)</f>
        <v>6GTECNISOL2</v>
      </c>
    </row>
    <row r="250" spans="1:6" hidden="1" x14ac:dyDescent="0.2">
      <c r="A250" s="9"/>
      <c r="B250" s="27" t="s">
        <v>1266</v>
      </c>
      <c r="C250" s="23" t="s">
        <v>1265</v>
      </c>
      <c r="D250" s="56" t="s">
        <v>979</v>
      </c>
      <c r="E250" s="17" t="s">
        <v>144</v>
      </c>
      <c r="F250" t="str">
        <f>VLOOKUP('Agentes Habilitados SIIM'!E250,$B$2:$D$906,1,)</f>
        <v>6GTECNISOL3</v>
      </c>
    </row>
    <row r="251" spans="1:6" hidden="1" x14ac:dyDescent="0.2">
      <c r="A251" s="9"/>
      <c r="B251" s="27" t="s">
        <v>1268</v>
      </c>
      <c r="C251" s="23" t="s">
        <v>1267</v>
      </c>
      <c r="D251" s="56" t="s">
        <v>989</v>
      </c>
      <c r="E251" s="17" t="s">
        <v>145</v>
      </c>
      <c r="F251" t="str">
        <f>VLOOKUP('Agentes Habilitados SIIM'!E251,$B$2:$D$906,1,)</f>
        <v>6GTECNISOL4</v>
      </c>
    </row>
    <row r="252" spans="1:6" hidden="1" x14ac:dyDescent="0.2">
      <c r="A252" s="9"/>
      <c r="B252" s="27" t="s">
        <v>1270</v>
      </c>
      <c r="C252" s="23" t="s">
        <v>1269</v>
      </c>
      <c r="D252" s="56" t="s">
        <v>991</v>
      </c>
      <c r="E252" s="17" t="s">
        <v>146</v>
      </c>
      <c r="F252" t="str">
        <f>VLOOKUP('Agentes Habilitados SIIM'!E252,$B$2:$D$906,1,)</f>
        <v>6GUEPPME1</v>
      </c>
    </row>
    <row r="253" spans="1:6" hidden="1" x14ac:dyDescent="0.2">
      <c r="A253" s="9"/>
      <c r="B253" s="27" t="s">
        <v>1272</v>
      </c>
      <c r="C253" s="23" t="s">
        <v>1271</v>
      </c>
      <c r="D253" s="56" t="s">
        <v>993</v>
      </c>
      <c r="E253" s="17" t="s">
        <v>147</v>
      </c>
      <c r="F253" t="str">
        <f>VLOOKUP('Agentes Habilitados SIIM'!E253,$B$2:$D$906,1,)</f>
        <v>6GUEPPME2</v>
      </c>
    </row>
    <row r="254" spans="1:6" hidden="1" x14ac:dyDescent="0.2">
      <c r="A254" s="9"/>
      <c r="B254" s="27" t="s">
        <v>1275</v>
      </c>
      <c r="C254" s="23" t="s">
        <v>1273</v>
      </c>
      <c r="D254" s="56" t="s">
        <v>1274</v>
      </c>
      <c r="E254" s="21" t="s">
        <v>148</v>
      </c>
      <c r="F254" t="str">
        <f>VLOOKUP('Agentes Habilitados SIIM'!E254,$B$2:$D$906,1,)</f>
        <v>6UACETIOX</v>
      </c>
    </row>
    <row r="255" spans="1:6" hidden="1" x14ac:dyDescent="0.2">
      <c r="A255" s="9"/>
      <c r="B255" s="27" t="s">
        <v>1277</v>
      </c>
      <c r="C255" s="23" t="s">
        <v>1276</v>
      </c>
      <c r="D255" s="56" t="s">
        <v>1163</v>
      </c>
      <c r="E255" s="17" t="s">
        <v>149</v>
      </c>
      <c r="F255" t="str">
        <f>VLOOKUP('Agentes Habilitados SIIM'!E255,$B$2:$D$906,1,)</f>
        <v>6UACMARRI97</v>
      </c>
    </row>
    <row r="256" spans="1:6" hidden="1" x14ac:dyDescent="0.2">
      <c r="A256" s="9"/>
      <c r="B256" s="27" t="s">
        <v>1279</v>
      </c>
      <c r="C256" s="23" t="s">
        <v>1278</v>
      </c>
      <c r="D256" s="56" t="s">
        <v>997</v>
      </c>
      <c r="E256" s="17" t="s">
        <v>150</v>
      </c>
      <c r="F256" t="str">
        <f>VLOOKUP('Agentes Habilitados SIIM'!E256,$B$2:$D$906,1,)</f>
        <v>6UAGCEDICAR</v>
      </c>
    </row>
    <row r="257" spans="1:6" hidden="1" x14ac:dyDescent="0.2">
      <c r="A257" s="9"/>
      <c r="B257" s="27" t="s">
        <v>139</v>
      </c>
      <c r="C257" s="23" t="s">
        <v>1280</v>
      </c>
      <c r="D257" s="56" t="s">
        <v>1281</v>
      </c>
      <c r="E257" s="17" t="s">
        <v>151</v>
      </c>
      <c r="F257" t="str">
        <f>VLOOKUP('Agentes Habilitados SIIM'!E257,$B$2:$D$906,1,)</f>
        <v>6UAGDAVID</v>
      </c>
    </row>
    <row r="258" spans="1:6" hidden="1" x14ac:dyDescent="0.2">
      <c r="A258" s="9"/>
      <c r="B258" s="27" t="s">
        <v>1284</v>
      </c>
      <c r="C258" s="23" t="s">
        <v>1282</v>
      </c>
      <c r="D258" s="56" t="s">
        <v>1283</v>
      </c>
      <c r="E258" s="17" t="s">
        <v>152</v>
      </c>
      <c r="F258" t="str">
        <f>VLOOKUP('Agentes Habilitados SIIM'!E258,$B$2:$D$906,1,)</f>
        <v>6UAGPLANTAC</v>
      </c>
    </row>
    <row r="259" spans="1:6" hidden="1" x14ac:dyDescent="0.2">
      <c r="A259" s="9"/>
      <c r="B259" s="27" t="s">
        <v>1287</v>
      </c>
      <c r="C259" s="23" t="s">
        <v>1285</v>
      </c>
      <c r="D259" s="56" t="s">
        <v>1286</v>
      </c>
      <c r="E259" s="17" t="s">
        <v>153</v>
      </c>
      <c r="F259" t="str">
        <f>VLOOKUP('Agentes Habilitados SIIM'!E259,$B$2:$D$906,1,)</f>
        <v>6UAGROIND</v>
      </c>
    </row>
    <row r="260" spans="1:6" hidden="1" x14ac:dyDescent="0.2">
      <c r="A260" s="9"/>
      <c r="B260" s="27" t="s">
        <v>1290</v>
      </c>
      <c r="C260" s="23" t="s">
        <v>1288</v>
      </c>
      <c r="D260" s="56" t="s">
        <v>1289</v>
      </c>
      <c r="E260" s="17" t="s">
        <v>154</v>
      </c>
      <c r="F260" t="str">
        <f>VLOOKUP('Agentes Habilitados SIIM'!E260,$B$2:$D$906,1,)</f>
        <v>6UAHUEFER85</v>
      </c>
    </row>
    <row r="261" spans="1:6" hidden="1" x14ac:dyDescent="0.2">
      <c r="A261" s="9"/>
      <c r="B261" s="27" t="s">
        <v>1293</v>
      </c>
      <c r="C261" s="23" t="s">
        <v>1291</v>
      </c>
      <c r="D261" s="56" t="s">
        <v>1292</v>
      </c>
      <c r="E261" s="17" t="s">
        <v>155</v>
      </c>
      <c r="F261" t="str">
        <f>VLOOKUP('Agentes Habilitados SIIM'!E261,$B$2:$D$906,1,)</f>
        <v>6UAMPASA</v>
      </c>
    </row>
    <row r="262" spans="1:6" hidden="1" x14ac:dyDescent="0.2">
      <c r="A262" s="9"/>
      <c r="B262" s="27" t="s">
        <v>668</v>
      </c>
      <c r="C262" s="23" t="s">
        <v>1294</v>
      </c>
      <c r="D262" s="56" t="s">
        <v>1295</v>
      </c>
      <c r="E262" s="17" t="s">
        <v>156</v>
      </c>
      <c r="F262" t="str">
        <f>VLOOKUP('Agentes Habilitados SIIM'!E262,$B$2:$D$906,1,)</f>
        <v>6UANCON_ENT</v>
      </c>
    </row>
    <row r="263" spans="1:6" hidden="1" x14ac:dyDescent="0.2">
      <c r="A263" s="9"/>
      <c r="B263" s="27" t="s">
        <v>1298</v>
      </c>
      <c r="C263" s="23" t="s">
        <v>1296</v>
      </c>
      <c r="D263" s="56" t="s">
        <v>1297</v>
      </c>
      <c r="E263" s="17" t="s">
        <v>157</v>
      </c>
      <c r="F263" t="str">
        <f>VLOOKUP('Agentes Habilitados SIIM'!E263,$B$2:$D$906,1,)</f>
        <v>6UARCATA</v>
      </c>
    </row>
    <row r="264" spans="1:6" hidden="1" x14ac:dyDescent="0.2">
      <c r="A264" s="9"/>
      <c r="B264" s="27" t="s">
        <v>1301</v>
      </c>
      <c r="C264" s="23" t="s">
        <v>1299</v>
      </c>
      <c r="D264" s="56" t="s">
        <v>1300</v>
      </c>
      <c r="E264" s="17" t="s">
        <v>158</v>
      </c>
      <c r="F264" t="str">
        <f>VLOOKUP('Agentes Habilitados SIIM'!E264,$B$2:$D$906,1,)</f>
        <v>6UARCEALIANZ</v>
      </c>
    </row>
    <row r="265" spans="1:6" hidden="1" x14ac:dyDescent="0.2">
      <c r="A265" s="9"/>
      <c r="B265" s="27" t="s">
        <v>1303</v>
      </c>
      <c r="C265" s="23" t="s">
        <v>1302</v>
      </c>
      <c r="D265" s="56" t="s">
        <v>987</v>
      </c>
      <c r="E265" s="17" t="s">
        <v>159</v>
      </c>
      <c r="F265" t="str">
        <f>VLOOKUP('Agentes Habilitados SIIM'!E265,$B$2:$D$906,1,)</f>
        <v>6UARCEAV_P</v>
      </c>
    </row>
    <row r="266" spans="1:6" hidden="1" x14ac:dyDescent="0.2">
      <c r="A266" s="9"/>
      <c r="B266" s="27" t="s">
        <v>1306</v>
      </c>
      <c r="C266" s="23" t="s">
        <v>1304</v>
      </c>
      <c r="D266" s="56" t="s">
        <v>1305</v>
      </c>
      <c r="E266" s="17" t="s">
        <v>160</v>
      </c>
      <c r="F266" t="str">
        <f>VLOOKUP('Agentes Habilitados SIIM'!E266,$B$2:$D$906,1,)</f>
        <v>6UARCELAMESA</v>
      </c>
    </row>
    <row r="267" spans="1:6" hidden="1" x14ac:dyDescent="0.2">
      <c r="A267" s="9"/>
      <c r="B267" s="27" t="s">
        <v>1308</v>
      </c>
      <c r="C267" s="23" t="s">
        <v>1307</v>
      </c>
      <c r="D267" s="56" t="s">
        <v>805</v>
      </c>
      <c r="E267" s="17" t="s">
        <v>161</v>
      </c>
      <c r="F267" t="str">
        <f>VLOOKUP('Agentes Habilitados SIIM'!E267,$B$2:$D$906,1,)</f>
        <v>6UARCENEV60</v>
      </c>
    </row>
    <row r="268" spans="1:6" hidden="1" x14ac:dyDescent="0.2">
      <c r="A268" s="9"/>
      <c r="B268" s="27" t="s">
        <v>1311</v>
      </c>
      <c r="C268" s="23" t="s">
        <v>1309</v>
      </c>
      <c r="D268" s="56" t="s">
        <v>1310</v>
      </c>
      <c r="E268" s="17" t="s">
        <v>162</v>
      </c>
      <c r="F268" t="str">
        <f>VLOOKUP('Agentes Habilitados SIIM'!E268,$B$2:$D$906,1,)</f>
        <v>6UARCEPERU33</v>
      </c>
    </row>
    <row r="269" spans="1:6" hidden="1" x14ac:dyDescent="0.2">
      <c r="A269" s="9"/>
      <c r="B269" s="27" t="s">
        <v>1314</v>
      </c>
      <c r="C269" s="23" t="s">
        <v>1312</v>
      </c>
      <c r="D269" s="56" t="s">
        <v>1313</v>
      </c>
      <c r="E269" s="17" t="s">
        <v>163</v>
      </c>
      <c r="F269" t="str">
        <f>VLOOKUP('Agentes Habilitados SIIM'!E269,$B$2:$D$906,1,)</f>
        <v>6UARCERADIAL</v>
      </c>
    </row>
    <row r="270" spans="1:6" hidden="1" x14ac:dyDescent="0.2">
      <c r="A270" s="9"/>
      <c r="B270" s="27" t="s">
        <v>1316</v>
      </c>
      <c r="C270" s="23" t="s">
        <v>1315</v>
      </c>
      <c r="D270" s="56" t="s">
        <v>722</v>
      </c>
      <c r="E270" s="17" t="s">
        <v>164</v>
      </c>
      <c r="F270" t="str">
        <f>VLOOKUP('Agentes Habilitados SIIM'!E270,$B$2:$D$906,1,)</f>
        <v>6UARGOS</v>
      </c>
    </row>
    <row r="271" spans="1:6" hidden="1" x14ac:dyDescent="0.2">
      <c r="A271" s="9"/>
      <c r="B271" s="27" t="s">
        <v>1318</v>
      </c>
      <c r="C271" s="23" t="s">
        <v>1317</v>
      </c>
      <c r="D271" s="56" t="s">
        <v>714</v>
      </c>
      <c r="E271" s="17" t="s">
        <v>165</v>
      </c>
      <c r="F271" t="str">
        <f>VLOOKUP('Agentes Habilitados SIIM'!E271,$B$2:$D$906,1,)</f>
        <v>6UASAMCPDOR</v>
      </c>
    </row>
    <row r="272" spans="1:6" hidden="1" x14ac:dyDescent="0.2">
      <c r="A272" s="9"/>
      <c r="B272" s="27" t="s">
        <v>1320</v>
      </c>
      <c r="C272" s="23" t="s">
        <v>1319</v>
      </c>
      <c r="D272" s="56" t="s">
        <v>718</v>
      </c>
      <c r="E272" s="17" t="s">
        <v>166</v>
      </c>
      <c r="F272" t="str">
        <f>VLOOKUP('Agentes Habilitados SIIM'!E272,$B$2:$D$906,1,)</f>
        <v>6UATRIO1</v>
      </c>
    </row>
    <row r="273" spans="1:6" hidden="1" x14ac:dyDescent="0.2">
      <c r="A273" s="9"/>
      <c r="B273" s="27" t="s">
        <v>532</v>
      </c>
      <c r="C273" s="23" t="s">
        <v>1321</v>
      </c>
      <c r="D273" s="56" t="s">
        <v>1322</v>
      </c>
      <c r="E273" s="17" t="s">
        <v>167</v>
      </c>
      <c r="F273" t="str">
        <f>VLOOKUP('Agentes Habilitados SIIM'!E273,$B$2:$D$906,1,)</f>
        <v>6UAVIPAC</v>
      </c>
    </row>
    <row r="274" spans="1:6" hidden="1" x14ac:dyDescent="0.2">
      <c r="A274" s="9"/>
      <c r="B274" s="27" t="s">
        <v>140</v>
      </c>
      <c r="C274" s="23" t="s">
        <v>1323</v>
      </c>
      <c r="D274" s="56" t="s">
        <v>1324</v>
      </c>
      <c r="E274" s="17" t="s">
        <v>168</v>
      </c>
      <c r="F274" t="str">
        <f>VLOOKUP('Agentes Habilitados SIIM'!E274,$B$2:$D$906,1,)</f>
        <v>6UAVIPACVAC</v>
      </c>
    </row>
    <row r="275" spans="1:6" hidden="1" x14ac:dyDescent="0.2">
      <c r="A275" s="9"/>
      <c r="B275" s="27" t="s">
        <v>198</v>
      </c>
      <c r="C275" s="23" t="s">
        <v>1325</v>
      </c>
      <c r="D275" s="56" t="s">
        <v>1326</v>
      </c>
      <c r="E275" s="17" t="s">
        <v>169</v>
      </c>
      <c r="F275" t="str">
        <f>VLOOKUP('Agentes Habilitados SIIM'!E275,$B$2:$D$906,1,)</f>
        <v>6UBGRALCO64</v>
      </c>
    </row>
    <row r="276" spans="1:6" hidden="1" x14ac:dyDescent="0.2">
      <c r="A276" s="9"/>
      <c r="B276" s="27" t="s">
        <v>299</v>
      </c>
      <c r="C276" s="23" t="s">
        <v>1327</v>
      </c>
      <c r="D276" s="56" t="s">
        <v>1328</v>
      </c>
      <c r="E276" s="17" t="s">
        <v>170</v>
      </c>
      <c r="F276" t="str">
        <f>VLOOKUP('Agentes Habilitados SIIM'!E276,$B$2:$D$906,1,)</f>
        <v>6UBIPEDISON</v>
      </c>
    </row>
    <row r="277" spans="1:6" hidden="1" x14ac:dyDescent="0.2">
      <c r="A277" s="9"/>
      <c r="B277" s="27" t="s">
        <v>1331</v>
      </c>
      <c r="C277" s="23" t="s">
        <v>1329</v>
      </c>
      <c r="D277" s="56" t="s">
        <v>1330</v>
      </c>
      <c r="E277" s="17" t="s">
        <v>171</v>
      </c>
      <c r="F277" t="str">
        <f>VLOOKUP('Agentes Habilitados SIIM'!E277,$B$2:$D$906,1,)</f>
        <v>6UBPARK</v>
      </c>
    </row>
    <row r="278" spans="1:6" hidden="1" x14ac:dyDescent="0.2">
      <c r="A278" s="9"/>
      <c r="B278" s="27" t="s">
        <v>622</v>
      </c>
      <c r="C278" s="23" t="s">
        <v>1332</v>
      </c>
      <c r="D278" s="56" t="s">
        <v>1333</v>
      </c>
      <c r="E278" s="17" t="s">
        <v>172</v>
      </c>
      <c r="F278" t="str">
        <f>VLOOKUP('Agentes Habilitados SIIM'!E278,$B$2:$D$906,1,)</f>
        <v>6UBRISTOL</v>
      </c>
    </row>
    <row r="279" spans="1:6" hidden="1" x14ac:dyDescent="0.2">
      <c r="A279" s="9"/>
      <c r="B279" s="27" t="s">
        <v>594</v>
      </c>
      <c r="C279" s="23" t="s">
        <v>1334</v>
      </c>
      <c r="D279" s="56" t="s">
        <v>1335</v>
      </c>
      <c r="E279" s="17" t="s">
        <v>173</v>
      </c>
      <c r="F279" t="str">
        <f>VLOOKUP('Agentes Habilitados SIIM'!E279,$B$2:$D$906,1,)</f>
        <v>6UBWESTD</v>
      </c>
    </row>
    <row r="280" spans="1:6" hidden="1" x14ac:dyDescent="0.2">
      <c r="A280" s="9"/>
      <c r="B280" s="27" t="s">
        <v>631</v>
      </c>
      <c r="C280" s="23" t="s">
        <v>1336</v>
      </c>
      <c r="D280" s="56" t="s">
        <v>1337</v>
      </c>
      <c r="E280" s="17" t="s">
        <v>217</v>
      </c>
      <c r="F280" t="str">
        <f>VLOOKUP('Agentes Habilitados SIIM'!E280,$B$2:$D$906,1,)</f>
        <v>6UC_CONT</v>
      </c>
    </row>
    <row r="281" spans="1:6" hidden="1" x14ac:dyDescent="0.2">
      <c r="A281" s="9"/>
      <c r="B281" s="27" t="s">
        <v>637</v>
      </c>
      <c r="C281" s="23" t="s">
        <v>1338</v>
      </c>
      <c r="D281" s="56" t="s">
        <v>1339</v>
      </c>
      <c r="E281" s="17" t="s">
        <v>218</v>
      </c>
      <c r="F281" t="str">
        <f>VLOOKUP('Agentes Habilitados SIIM'!E281,$B$2:$D$906,1,)</f>
        <v>6UC_GUAY</v>
      </c>
    </row>
    <row r="282" spans="1:6" hidden="1" x14ac:dyDescent="0.2">
      <c r="A282" s="9"/>
      <c r="B282" s="27" t="s">
        <v>587</v>
      </c>
      <c r="C282" s="23" t="s">
        <v>1340</v>
      </c>
      <c r="D282" s="56" t="s">
        <v>1341</v>
      </c>
      <c r="E282" s="17" t="s">
        <v>219</v>
      </c>
      <c r="F282" t="str">
        <f>VLOOKUP('Agentes Habilitados SIIM'!E282,$B$2:$D$906,1,)</f>
        <v>6UC_HPMA</v>
      </c>
    </row>
    <row r="283" spans="1:6" hidden="1" x14ac:dyDescent="0.2">
      <c r="A283" s="9"/>
      <c r="B283" s="27" t="s">
        <v>1344</v>
      </c>
      <c r="C283" s="23" t="s">
        <v>1342</v>
      </c>
      <c r="D283" s="56" t="s">
        <v>1343</v>
      </c>
      <c r="E283" s="17" t="s">
        <v>220</v>
      </c>
      <c r="F283" t="str">
        <f>VLOOKUP('Agentes Habilitados SIIM'!E283,$B$2:$D$906,1,)</f>
        <v>6UC_SHERAT</v>
      </c>
    </row>
    <row r="284" spans="1:6" hidden="1" x14ac:dyDescent="0.2">
      <c r="A284" s="9"/>
      <c r="B284" s="27" t="s">
        <v>1347</v>
      </c>
      <c r="C284" s="23" t="s">
        <v>1345</v>
      </c>
      <c r="D284" s="56" t="s">
        <v>1346</v>
      </c>
      <c r="E284" s="17" t="s">
        <v>221</v>
      </c>
      <c r="F284" t="str">
        <f>VLOOKUP('Agentes Habilitados SIIM'!E284,$B$2:$D$906,1,)</f>
        <v>6UC_SOLLOY</v>
      </c>
    </row>
    <row r="285" spans="1:6" hidden="1" x14ac:dyDescent="0.2">
      <c r="A285" s="9"/>
      <c r="B285" s="27" t="s">
        <v>1350</v>
      </c>
      <c r="C285" s="23" t="s">
        <v>1348</v>
      </c>
      <c r="D285" s="56" t="s">
        <v>1349</v>
      </c>
      <c r="E285" s="17" t="s">
        <v>174</v>
      </c>
      <c r="F285" t="str">
        <f>VLOOKUP('Agentes Habilitados SIIM'!E285,$B$2:$D$906,1,)</f>
        <v>6UCABLEONDA</v>
      </c>
    </row>
    <row r="286" spans="1:6" hidden="1" x14ac:dyDescent="0.2">
      <c r="A286" s="9"/>
      <c r="B286" s="27" t="s">
        <v>1353</v>
      </c>
      <c r="C286" s="23" t="s">
        <v>1351</v>
      </c>
      <c r="D286" s="56" t="s">
        <v>1352</v>
      </c>
      <c r="E286" s="17" t="s">
        <v>175</v>
      </c>
      <c r="F286" t="str">
        <f>VLOOKUP('Agentes Habilitados SIIM'!E286,$B$2:$D$906,1,)</f>
        <v>6UCADASA_GC</v>
      </c>
    </row>
    <row r="287" spans="1:6" hidden="1" x14ac:dyDescent="0.2">
      <c r="A287" s="9"/>
      <c r="B287" s="27" t="s">
        <v>614</v>
      </c>
      <c r="C287" s="23" t="s">
        <v>1354</v>
      </c>
      <c r="D287" s="56" t="s">
        <v>1355</v>
      </c>
      <c r="E287" s="17" t="s">
        <v>176</v>
      </c>
      <c r="F287" t="str">
        <f>VLOOKUP('Agentes Habilitados SIIM'!E287,$B$2:$D$906,1,)</f>
        <v>6UCARCOCLE</v>
      </c>
    </row>
    <row r="288" spans="1:6" hidden="1" x14ac:dyDescent="0.2">
      <c r="A288" s="9"/>
      <c r="B288" s="27" t="s">
        <v>615</v>
      </c>
      <c r="C288" s="23" t="s">
        <v>1356</v>
      </c>
      <c r="D288" s="56" t="s">
        <v>1357</v>
      </c>
      <c r="E288" s="17" t="s">
        <v>177</v>
      </c>
      <c r="F288" t="str">
        <f>VLOOKUP('Agentes Habilitados SIIM'!E288,$B$2:$D$906,1,)</f>
        <v>6UCASCHITRE</v>
      </c>
    </row>
    <row r="289" spans="1:6" hidden="1" x14ac:dyDescent="0.2">
      <c r="A289" s="9"/>
      <c r="B289" s="27" t="s">
        <v>593</v>
      </c>
      <c r="C289" s="23" t="s">
        <v>1358</v>
      </c>
      <c r="D289" s="56" t="s">
        <v>1359</v>
      </c>
      <c r="E289" s="17" t="s">
        <v>178</v>
      </c>
      <c r="F289" t="str">
        <f>VLOOKUP('Agentes Habilitados SIIM'!E289,$B$2:$D$906,1,)</f>
        <v>6UCASCOCLE</v>
      </c>
    </row>
    <row r="290" spans="1:6" hidden="1" x14ac:dyDescent="0.2">
      <c r="A290" s="9"/>
      <c r="B290" s="27" t="s">
        <v>92</v>
      </c>
      <c r="C290" s="23" t="s">
        <v>1360</v>
      </c>
      <c r="D290" s="56" t="s">
        <v>1361</v>
      </c>
      <c r="E290" s="17" t="s">
        <v>179</v>
      </c>
      <c r="F290" t="str">
        <f>VLOOKUP('Agentes Habilitados SIIM'!E290,$B$2:$D$906,1,)</f>
        <v>6UCEDIFRIO</v>
      </c>
    </row>
    <row r="291" spans="1:6" hidden="1" x14ac:dyDescent="0.2">
      <c r="A291" s="9"/>
      <c r="B291" s="27" t="s">
        <v>1363</v>
      </c>
      <c r="C291" s="23" t="s">
        <v>1362</v>
      </c>
      <c r="D291" s="56" t="s">
        <v>1361</v>
      </c>
      <c r="E291" s="17" t="s">
        <v>180</v>
      </c>
      <c r="F291" t="str">
        <f>VLOOKUP('Agentes Habilitados SIIM'!E291,$B$2:$D$906,1,)</f>
        <v>6UCEDISADAV</v>
      </c>
    </row>
    <row r="292" spans="1:6" hidden="1" x14ac:dyDescent="0.2">
      <c r="A292" s="9"/>
      <c r="B292" s="27" t="s">
        <v>589</v>
      </c>
      <c r="C292" s="23" t="s">
        <v>1364</v>
      </c>
      <c r="D292" s="56" t="s">
        <v>1365</v>
      </c>
      <c r="E292" s="17" t="s">
        <v>181</v>
      </c>
      <c r="F292" t="str">
        <f>VLOOKUP('Agentes Habilitados SIIM'!E292,$B$2:$D$906,1,)</f>
        <v>6UCEMEX</v>
      </c>
    </row>
    <row r="293" spans="1:6" hidden="1" x14ac:dyDescent="0.2">
      <c r="A293" s="9"/>
      <c r="B293" s="27" t="s">
        <v>183</v>
      </c>
      <c r="C293" s="23" t="s">
        <v>1366</v>
      </c>
      <c r="D293" s="56" t="s">
        <v>1367</v>
      </c>
      <c r="E293" s="17" t="s">
        <v>182</v>
      </c>
      <c r="F293" t="str">
        <f>VLOOKUP('Agentes Habilitados SIIM'!E293,$B$2:$D$906,1,)</f>
        <v>6UCEMEXJDIAZ</v>
      </c>
    </row>
    <row r="294" spans="1:6" hidden="1" x14ac:dyDescent="0.2">
      <c r="A294" s="9"/>
      <c r="B294" s="27" t="s">
        <v>167</v>
      </c>
      <c r="C294" s="23" t="s">
        <v>1368</v>
      </c>
      <c r="D294" s="56" t="s">
        <v>1369</v>
      </c>
      <c r="E294" s="17" t="s">
        <v>183</v>
      </c>
      <c r="F294" t="str">
        <f>VLOOKUP('Agentes Habilitados SIIM'!E294,$B$2:$D$906,1,)</f>
        <v>6UCEMINTER</v>
      </c>
    </row>
    <row r="295" spans="1:6" hidden="1" x14ac:dyDescent="0.2">
      <c r="A295" s="9"/>
      <c r="B295" s="27" t="s">
        <v>164</v>
      </c>
      <c r="C295" s="23" t="s">
        <v>1370</v>
      </c>
      <c r="D295" s="56" t="s">
        <v>1371</v>
      </c>
      <c r="E295" s="17" t="s">
        <v>184</v>
      </c>
      <c r="F295" t="str">
        <f>VLOOKUP('Agentes Habilitados SIIM'!E295,$B$2:$D$906,1,)</f>
        <v>6UCEMINTER2</v>
      </c>
    </row>
    <row r="296" spans="1:6" hidden="1" x14ac:dyDescent="0.2">
      <c r="A296" s="9"/>
      <c r="B296" s="27" t="s">
        <v>62</v>
      </c>
      <c r="C296" s="23" t="s">
        <v>1372</v>
      </c>
      <c r="D296" s="56" t="s">
        <v>1373</v>
      </c>
      <c r="E296" s="17" t="s">
        <v>185</v>
      </c>
      <c r="F296" t="str">
        <f>VLOOKUP('Agentes Habilitados SIIM'!E296,$B$2:$D$906,1,)</f>
        <v>6UCHSF</v>
      </c>
    </row>
    <row r="297" spans="1:6" hidden="1" x14ac:dyDescent="0.2">
      <c r="A297" s="9"/>
      <c r="B297" s="27" t="s">
        <v>26</v>
      </c>
      <c r="C297" s="23" t="s">
        <v>1374</v>
      </c>
      <c r="D297" s="56" t="s">
        <v>1375</v>
      </c>
      <c r="E297" s="17" t="s">
        <v>186</v>
      </c>
      <c r="F297" t="str">
        <f>VLOOKUP('Agentes Habilitados SIIM'!E297,$B$2:$D$906,1,)</f>
        <v>6UCINEMMALL</v>
      </c>
    </row>
    <row r="298" spans="1:6" hidden="1" x14ac:dyDescent="0.2">
      <c r="A298" s="9"/>
      <c r="B298" s="27" t="s">
        <v>1378</v>
      </c>
      <c r="C298" s="23" t="s">
        <v>1376</v>
      </c>
      <c r="D298" s="56" t="s">
        <v>1377</v>
      </c>
      <c r="E298" s="17" t="s">
        <v>187</v>
      </c>
      <c r="F298" t="str">
        <f>VLOOKUP('Agentes Habilitados SIIM'!E298,$B$2:$D$906,1,)</f>
        <v>6UCINEPAND</v>
      </c>
    </row>
    <row r="299" spans="1:6" hidden="1" x14ac:dyDescent="0.2">
      <c r="A299" s="9"/>
      <c r="B299" s="27" t="s">
        <v>1381</v>
      </c>
      <c r="C299" s="23" t="s">
        <v>1379</v>
      </c>
      <c r="D299" s="56" t="s">
        <v>1380</v>
      </c>
      <c r="E299" s="17" t="s">
        <v>188</v>
      </c>
      <c r="F299" t="str">
        <f>VLOOKUP('Agentes Habilitados SIIM'!E299,$B$2:$D$906,1,)</f>
        <v>6UCINEPDOR</v>
      </c>
    </row>
    <row r="300" spans="1:6" hidden="1" x14ac:dyDescent="0.2">
      <c r="A300" s="9"/>
      <c r="B300" s="27" t="s">
        <v>240</v>
      </c>
      <c r="C300" s="23" t="s">
        <v>1382</v>
      </c>
      <c r="D300" s="56" t="s">
        <v>1383</v>
      </c>
      <c r="E300" s="17" t="s">
        <v>189</v>
      </c>
      <c r="F300" t="str">
        <f>VLOOKUP('Agentes Habilitados SIIM'!E300,$B$2:$D$906,1,)</f>
        <v>6UCINEPMP35</v>
      </c>
    </row>
    <row r="301" spans="1:6" hidden="1" x14ac:dyDescent="0.2">
      <c r="A301" s="9"/>
      <c r="B301" s="27" t="s">
        <v>1386</v>
      </c>
      <c r="C301" s="23" t="s">
        <v>1384</v>
      </c>
      <c r="D301" s="56" t="s">
        <v>1385</v>
      </c>
      <c r="E301" s="17" t="s">
        <v>190</v>
      </c>
      <c r="F301" t="str">
        <f>VLOOKUP('Agentes Habilitados SIIM'!E301,$B$2:$D$906,1,)</f>
        <v>6UCINEPSOH81</v>
      </c>
    </row>
    <row r="302" spans="1:6" hidden="1" x14ac:dyDescent="0.2">
      <c r="A302" s="9"/>
      <c r="B302" s="27" t="s">
        <v>202</v>
      </c>
      <c r="C302" s="23" t="s">
        <v>1387</v>
      </c>
      <c r="D302" s="56" t="s">
        <v>1388</v>
      </c>
      <c r="E302" s="17" t="s">
        <v>191</v>
      </c>
      <c r="F302" t="str">
        <f>VLOOKUP('Agentes Habilitados SIIM'!E302,$B$2:$D$906,1,)</f>
        <v>6UCINEPWE54</v>
      </c>
    </row>
    <row r="303" spans="1:6" hidden="1" x14ac:dyDescent="0.2">
      <c r="A303" s="9"/>
      <c r="B303" s="27" t="s">
        <v>675</v>
      </c>
      <c r="C303" s="23" t="s">
        <v>1389</v>
      </c>
      <c r="D303" s="56" t="s">
        <v>1390</v>
      </c>
      <c r="E303" s="17" t="s">
        <v>192</v>
      </c>
      <c r="F303" t="str">
        <f>VLOOKUP('Agentes Habilitados SIIM'!E303,$B$2:$D$906,1,)</f>
        <v>6UCLARO</v>
      </c>
    </row>
    <row r="304" spans="1:6" hidden="1" x14ac:dyDescent="0.2">
      <c r="A304" s="9"/>
      <c r="B304" s="27" t="s">
        <v>146</v>
      </c>
      <c r="C304" s="23" t="s">
        <v>1391</v>
      </c>
      <c r="D304" s="56" t="s">
        <v>1392</v>
      </c>
      <c r="E304" s="17" t="s">
        <v>193</v>
      </c>
      <c r="F304" t="str">
        <f>VLOOKUP('Agentes Habilitados SIIM'!E304,$B$2:$D$906,1,)</f>
        <v>6UCMATTM</v>
      </c>
    </row>
    <row r="305" spans="1:6" hidden="1" x14ac:dyDescent="0.2">
      <c r="A305" s="9"/>
      <c r="B305" s="27" t="s">
        <v>642</v>
      </c>
      <c r="C305" s="23" t="s">
        <v>1393</v>
      </c>
      <c r="D305" s="56" t="s">
        <v>1394</v>
      </c>
      <c r="E305" s="17" t="s">
        <v>194</v>
      </c>
      <c r="F305" t="str">
        <f>VLOOKUP('Agentes Habilitados SIIM'!E305,$B$2:$D$906,1,)</f>
        <v>6UCMP1</v>
      </c>
    </row>
    <row r="306" spans="1:6" hidden="1" x14ac:dyDescent="0.2">
      <c r="A306" s="9"/>
      <c r="B306" s="27" t="s">
        <v>648</v>
      </c>
      <c r="C306" s="23" t="s">
        <v>1395</v>
      </c>
      <c r="D306" s="56" t="s">
        <v>1396</v>
      </c>
      <c r="E306" s="17" t="s">
        <v>195</v>
      </c>
      <c r="F306" t="str">
        <f>VLOOKUP('Agentes Habilitados SIIM'!E306,$B$2:$D$906,1,)</f>
        <v>6UCMP2</v>
      </c>
    </row>
    <row r="307" spans="1:6" hidden="1" x14ac:dyDescent="0.2">
      <c r="A307" s="9"/>
      <c r="B307" s="27" t="s">
        <v>547</v>
      </c>
      <c r="C307" s="23" t="s">
        <v>1397</v>
      </c>
      <c r="D307" s="56" t="s">
        <v>1398</v>
      </c>
      <c r="E307" s="17" t="s">
        <v>196</v>
      </c>
      <c r="F307" t="str">
        <f>VLOOKUP('Agentes Habilitados SIIM'!E307,$B$2:$D$906,1,)</f>
        <v>6UCNAL</v>
      </c>
    </row>
    <row r="308" spans="1:6" hidden="1" x14ac:dyDescent="0.2">
      <c r="A308" s="9"/>
      <c r="B308" s="27" t="s">
        <v>1401</v>
      </c>
      <c r="C308" s="23" t="s">
        <v>1399</v>
      </c>
      <c r="D308" s="56" t="s">
        <v>1400</v>
      </c>
      <c r="E308" s="17" t="s">
        <v>197</v>
      </c>
      <c r="F308" t="str">
        <f>VLOOKUP('Agentes Habilitados SIIM'!E308,$B$2:$D$906,1,)</f>
        <v>6UCONDA12OC</v>
      </c>
    </row>
    <row r="309" spans="1:6" hidden="1" x14ac:dyDescent="0.2">
      <c r="A309" s="9"/>
      <c r="B309" s="27" t="s">
        <v>1404</v>
      </c>
      <c r="C309" s="23" t="s">
        <v>1402</v>
      </c>
      <c r="D309" s="56" t="s">
        <v>1403</v>
      </c>
      <c r="E309" s="17" t="s">
        <v>198</v>
      </c>
      <c r="F309" t="str">
        <f>VLOOKUP('Agentes Habilitados SIIM'!E309,$B$2:$D$906,1,)</f>
        <v>6UCONTRAL</v>
      </c>
    </row>
    <row r="310" spans="1:6" hidden="1" x14ac:dyDescent="0.2">
      <c r="A310" s="9"/>
      <c r="B310" s="27" t="s">
        <v>669</v>
      </c>
      <c r="C310" s="23" t="s">
        <v>1405</v>
      </c>
      <c r="D310" s="56" t="s">
        <v>1406</v>
      </c>
      <c r="E310" s="17" t="s">
        <v>199</v>
      </c>
      <c r="F310" t="str">
        <f>VLOOKUP('Agentes Habilitados SIIM'!E310,$B$2:$D$906,1,)</f>
        <v>6UCORUNA13</v>
      </c>
    </row>
    <row r="311" spans="1:6" hidden="1" x14ac:dyDescent="0.2">
      <c r="A311" s="9"/>
      <c r="B311" s="27" t="s">
        <v>655</v>
      </c>
      <c r="C311" s="23" t="s">
        <v>1407</v>
      </c>
      <c r="D311" s="56" t="s">
        <v>1408</v>
      </c>
      <c r="E311" s="17" t="s">
        <v>200</v>
      </c>
      <c r="F311" t="str">
        <f>VLOOKUP('Agentes Habilitados SIIM'!E311,$B$2:$D$906,1,)</f>
        <v>6UCPBCEN31</v>
      </c>
    </row>
    <row r="312" spans="1:6" hidden="1" x14ac:dyDescent="0.2">
      <c r="A312" s="9"/>
      <c r="B312" s="27" t="s">
        <v>103</v>
      </c>
      <c r="C312" s="23" t="s">
        <v>1409</v>
      </c>
      <c r="D312" s="56" t="s">
        <v>1410</v>
      </c>
      <c r="E312" s="17" t="s">
        <v>201</v>
      </c>
      <c r="F312" t="str">
        <f>VLOOKUP('Agentes Habilitados SIIM'!E312,$B$2:$D$906,1,)</f>
        <v>6UCROWNPMA</v>
      </c>
    </row>
    <row r="313" spans="1:6" hidden="1" x14ac:dyDescent="0.2">
      <c r="A313" s="9"/>
      <c r="B313" s="27" t="s">
        <v>616</v>
      </c>
      <c r="C313" s="23" t="s">
        <v>1411</v>
      </c>
      <c r="D313" s="56" t="s">
        <v>1412</v>
      </c>
      <c r="E313" s="17" t="s">
        <v>202</v>
      </c>
      <c r="F313" t="str">
        <f>VLOOKUP('Agentes Habilitados SIIM'!E313,$B$2:$D$906,1,)</f>
        <v>6UCSS</v>
      </c>
    </row>
    <row r="314" spans="1:6" hidden="1" x14ac:dyDescent="0.2">
      <c r="A314" s="9"/>
      <c r="B314" s="27" t="s">
        <v>1415</v>
      </c>
      <c r="C314" s="23" t="s">
        <v>1413</v>
      </c>
      <c r="D314" s="56" t="s">
        <v>1414</v>
      </c>
      <c r="E314" s="17" t="s">
        <v>203</v>
      </c>
      <c r="F314" t="str">
        <f>VLOOKUP('Agentes Habilitados SIIM'!E314,$B$2:$D$906,1,)</f>
        <v>6UCUNION20</v>
      </c>
    </row>
    <row r="315" spans="1:6" hidden="1" x14ac:dyDescent="0.2">
      <c r="A315" s="9"/>
      <c r="B315" s="27" t="s">
        <v>129</v>
      </c>
      <c r="C315" s="23" t="s">
        <v>1416</v>
      </c>
      <c r="D315" s="56" t="s">
        <v>1417</v>
      </c>
      <c r="E315" s="17" t="s">
        <v>204</v>
      </c>
      <c r="F315" t="str">
        <f>VLOOKUP('Agentes Habilitados SIIM'!E315,$B$2:$D$906,1,)</f>
        <v>6UCWAGUAS</v>
      </c>
    </row>
    <row r="316" spans="1:6" hidden="1" x14ac:dyDescent="0.2">
      <c r="A316" s="9"/>
      <c r="B316" s="27" t="s">
        <v>1420</v>
      </c>
      <c r="C316" s="23" t="s">
        <v>1418</v>
      </c>
      <c r="D316" s="56" t="s">
        <v>1419</v>
      </c>
      <c r="E316" s="17" t="s">
        <v>205</v>
      </c>
      <c r="F316" t="str">
        <f>VLOOKUP('Agentes Habilitados SIIM'!E316,$B$2:$D$906,1,)</f>
        <v>6UCWBAL</v>
      </c>
    </row>
    <row r="317" spans="1:6" hidden="1" x14ac:dyDescent="0.2">
      <c r="A317" s="9"/>
      <c r="B317" s="27" t="s">
        <v>1423</v>
      </c>
      <c r="C317" s="23" t="s">
        <v>1421</v>
      </c>
      <c r="D317" s="56" t="s">
        <v>1422</v>
      </c>
      <c r="E317" s="17" t="s">
        <v>206</v>
      </c>
      <c r="F317" t="str">
        <f>VLOOKUP('Agentes Habilitados SIIM'!E317,$B$2:$D$906,1,)</f>
        <v>6UCWCOLON</v>
      </c>
    </row>
    <row r="318" spans="1:6" hidden="1" x14ac:dyDescent="0.2">
      <c r="A318" s="9"/>
      <c r="B318" s="27" t="s">
        <v>32</v>
      </c>
      <c r="C318" s="23" t="s">
        <v>1424</v>
      </c>
      <c r="D318" s="56" t="s">
        <v>1425</v>
      </c>
      <c r="E318" s="17" t="s">
        <v>207</v>
      </c>
      <c r="F318" t="str">
        <f>VLOOKUP('Agentes Habilitados SIIM'!E318,$B$2:$D$906,1,)</f>
        <v>6UCWDAVID</v>
      </c>
    </row>
    <row r="319" spans="1:6" hidden="1" x14ac:dyDescent="0.2">
      <c r="A319" s="9"/>
      <c r="B319" s="27" t="s">
        <v>612</v>
      </c>
      <c r="C319" s="23" t="s">
        <v>1426</v>
      </c>
      <c r="D319" s="56" t="s">
        <v>1427</v>
      </c>
      <c r="E319" s="17" t="s">
        <v>208</v>
      </c>
      <c r="F319" t="str">
        <f>VLOOKUP('Agentes Habilitados SIIM'!E319,$B$2:$D$906,1,)</f>
        <v>6UCWDORADO</v>
      </c>
    </row>
    <row r="320" spans="1:6" hidden="1" x14ac:dyDescent="0.2">
      <c r="A320" s="9"/>
      <c r="B320" s="27" t="s">
        <v>592</v>
      </c>
      <c r="C320" s="23" t="s">
        <v>1428</v>
      </c>
      <c r="D320" s="56" t="s">
        <v>1429</v>
      </c>
      <c r="E320" s="17" t="s">
        <v>209</v>
      </c>
      <c r="F320" t="str">
        <f>VLOOKUP('Agentes Habilitados SIIM'!E320,$B$2:$D$906,1,)</f>
        <v>6UCWEXP</v>
      </c>
    </row>
    <row r="321" spans="1:6" hidden="1" x14ac:dyDescent="0.2">
      <c r="A321" s="9"/>
      <c r="B321" s="27" t="s">
        <v>1432</v>
      </c>
      <c r="C321" s="23" t="s">
        <v>1430</v>
      </c>
      <c r="D321" s="56" t="s">
        <v>1431</v>
      </c>
      <c r="E321" s="17" t="s">
        <v>210</v>
      </c>
      <c r="F321" t="str">
        <f>VLOOKUP('Agentes Habilitados SIIM'!E321,$B$2:$D$906,1,)</f>
        <v>6UCWHOPA</v>
      </c>
    </row>
    <row r="322" spans="1:6" hidden="1" x14ac:dyDescent="0.2">
      <c r="A322" s="9"/>
      <c r="B322" s="27" t="s">
        <v>664</v>
      </c>
      <c r="C322" s="23" t="s">
        <v>1433</v>
      </c>
      <c r="D322" s="56" t="s">
        <v>1434</v>
      </c>
      <c r="E322" s="17" t="s">
        <v>211</v>
      </c>
      <c r="F322" t="str">
        <f>VLOOKUP('Agentes Habilitados SIIM'!E322,$B$2:$D$906,1,)</f>
        <v>6UCWHOPB</v>
      </c>
    </row>
    <row r="323" spans="1:6" hidden="1" x14ac:dyDescent="0.2">
      <c r="A323" s="9"/>
      <c r="B323" s="27" t="s">
        <v>35</v>
      </c>
      <c r="C323" s="23" t="s">
        <v>1435</v>
      </c>
      <c r="D323" s="56" t="s">
        <v>1436</v>
      </c>
      <c r="E323" s="17" t="s">
        <v>212</v>
      </c>
      <c r="F323" t="str">
        <f>VLOOKUP('Agentes Habilitados SIIM'!E323,$B$2:$D$906,1,)</f>
        <v>6UCWJFRA1</v>
      </c>
    </row>
    <row r="324" spans="1:6" hidden="1" x14ac:dyDescent="0.2">
      <c r="A324" s="9"/>
      <c r="B324" s="27" t="s">
        <v>620</v>
      </c>
      <c r="C324" s="23" t="s">
        <v>1437</v>
      </c>
      <c r="D324" s="56" t="s">
        <v>1438</v>
      </c>
      <c r="E324" s="17" t="s">
        <v>213</v>
      </c>
      <c r="F324" t="str">
        <f>VLOOKUP('Agentes Habilitados SIIM'!E324,$B$2:$D$906,1,)</f>
        <v>6UCWJFRA2</v>
      </c>
    </row>
    <row r="325" spans="1:6" hidden="1" x14ac:dyDescent="0.2">
      <c r="A325" s="9"/>
      <c r="B325" s="27" t="s">
        <v>613</v>
      </c>
      <c r="C325" s="23" t="s">
        <v>1439</v>
      </c>
      <c r="D325" s="56" t="s">
        <v>1440</v>
      </c>
      <c r="E325" s="17" t="s">
        <v>214</v>
      </c>
      <c r="F325" t="str">
        <f>VLOOKUP('Agentes Habilitados SIIM'!E325,$B$2:$D$906,1,)</f>
        <v>6UCWRABAJO</v>
      </c>
    </row>
    <row r="326" spans="1:6" hidden="1" x14ac:dyDescent="0.2">
      <c r="A326" s="9"/>
      <c r="B326" s="27" t="s">
        <v>36</v>
      </c>
      <c r="C326" s="23" t="s">
        <v>1441</v>
      </c>
      <c r="D326" s="56" t="s">
        <v>1442</v>
      </c>
      <c r="E326" s="17" t="s">
        <v>215</v>
      </c>
      <c r="F326" t="str">
        <f>VLOOKUP('Agentes Habilitados SIIM'!E326,$B$2:$D$906,1,)</f>
        <v>6UCWSANFCO</v>
      </c>
    </row>
    <row r="327" spans="1:6" hidden="1" x14ac:dyDescent="0.2">
      <c r="A327" s="9"/>
      <c r="B327" s="27" t="s">
        <v>124</v>
      </c>
      <c r="C327" s="23" t="s">
        <v>1443</v>
      </c>
      <c r="D327" s="56" t="s">
        <v>1444</v>
      </c>
      <c r="E327" s="17" t="s">
        <v>216</v>
      </c>
      <c r="F327" t="str">
        <f>VLOOKUP('Agentes Habilitados SIIM'!E327,$B$2:$D$906,1,)</f>
        <v>6UCWSCLARA</v>
      </c>
    </row>
    <row r="328" spans="1:6" hidden="1" x14ac:dyDescent="0.2">
      <c r="A328" s="9"/>
      <c r="B328" s="27" t="s">
        <v>1447</v>
      </c>
      <c r="C328" s="23" t="s">
        <v>1445</v>
      </c>
      <c r="D328" s="56" t="s">
        <v>1446</v>
      </c>
      <c r="E328" s="17" t="s">
        <v>222</v>
      </c>
      <c r="F328" t="str">
        <f>VLOOKUP('Agentes Habilitados SIIM'!E328,$B$2:$D$906,1,)</f>
        <v>6UDECAMERON</v>
      </c>
    </row>
    <row r="329" spans="1:6" hidden="1" x14ac:dyDescent="0.2">
      <c r="A329" s="9"/>
      <c r="B329" s="27" t="s">
        <v>130</v>
      </c>
      <c r="C329" s="23" t="s">
        <v>1448</v>
      </c>
      <c r="D329" s="56" t="s">
        <v>1449</v>
      </c>
      <c r="E329" s="17" t="s">
        <v>223</v>
      </c>
      <c r="F329" t="str">
        <f>VLOOKUP('Agentes Habilitados SIIM'!E329,$B$2:$D$906,1,)</f>
        <v>6UDELYRBVTA</v>
      </c>
    </row>
    <row r="330" spans="1:6" hidden="1" x14ac:dyDescent="0.2">
      <c r="A330" s="9"/>
      <c r="B330" s="27" t="s">
        <v>5</v>
      </c>
      <c r="C330" s="23" t="s">
        <v>1450</v>
      </c>
      <c r="D330" s="56" t="s">
        <v>1451</v>
      </c>
      <c r="E330" s="17" t="s">
        <v>224</v>
      </c>
      <c r="F330" t="str">
        <f>VLOOKUP('Agentes Habilitados SIIM'!E330,$B$2:$D$906,1,)</f>
        <v>6UDICARI03</v>
      </c>
    </row>
    <row r="331" spans="1:6" hidden="1" x14ac:dyDescent="0.2">
      <c r="A331" s="9"/>
      <c r="B331" s="27" t="s">
        <v>582</v>
      </c>
      <c r="C331" s="23" t="s">
        <v>1452</v>
      </c>
      <c r="D331" s="56" t="s">
        <v>1453</v>
      </c>
      <c r="E331" s="17" t="s">
        <v>225</v>
      </c>
      <c r="F331" t="str">
        <f>VLOOKUP('Agentes Habilitados SIIM'!E331,$B$2:$D$906,1,)</f>
        <v>6UDIGIPMA</v>
      </c>
    </row>
    <row r="332" spans="1:6" hidden="1" x14ac:dyDescent="0.2">
      <c r="A332" s="9"/>
      <c r="B332" s="27" t="s">
        <v>621</v>
      </c>
      <c r="C332" s="23" t="s">
        <v>1454</v>
      </c>
      <c r="D332" s="56" t="s">
        <v>1455</v>
      </c>
      <c r="E332" s="17" t="s">
        <v>226</v>
      </c>
      <c r="F332" t="str">
        <f>VLOOKUP('Agentes Habilitados SIIM'!E332,$B$2:$D$906,1,)</f>
        <v>6UDOIT12OC</v>
      </c>
    </row>
    <row r="333" spans="1:6" hidden="1" x14ac:dyDescent="0.2">
      <c r="A333" s="9"/>
      <c r="B333" s="27" t="s">
        <v>639</v>
      </c>
      <c r="C333" s="23" t="s">
        <v>1456</v>
      </c>
      <c r="D333" s="56" t="s">
        <v>1457</v>
      </c>
      <c r="E333" s="17" t="s">
        <v>227</v>
      </c>
      <c r="F333" t="str">
        <f>VLOOKUP('Agentes Habilitados SIIM'!E333,$B$2:$D$906,1,)</f>
        <v>6UDOITALB</v>
      </c>
    </row>
    <row r="334" spans="1:6" hidden="1" x14ac:dyDescent="0.2">
      <c r="A334" s="9"/>
      <c r="B334" s="27" t="s">
        <v>680</v>
      </c>
      <c r="C334" s="23" t="s">
        <v>1458</v>
      </c>
      <c r="D334" s="56" t="s">
        <v>1459</v>
      </c>
      <c r="E334" s="17" t="s">
        <v>228</v>
      </c>
      <c r="F334" t="str">
        <f>VLOOKUP('Agentes Habilitados SIIM'!E334,$B$2:$D$906,1,)</f>
        <v>6UDOITBGOL</v>
      </c>
    </row>
    <row r="335" spans="1:6" hidden="1" x14ac:dyDescent="0.2">
      <c r="A335" s="9"/>
      <c r="B335" s="27" t="s">
        <v>12</v>
      </c>
      <c r="C335" s="23" t="s">
        <v>1460</v>
      </c>
      <c r="D335" s="56" t="s">
        <v>1461</v>
      </c>
      <c r="E335" s="17" t="s">
        <v>229</v>
      </c>
      <c r="F335" t="str">
        <f>VLOOKUP('Agentes Habilitados SIIM'!E335,$B$2:$D$906,1,)</f>
        <v>6UDOITCENT</v>
      </c>
    </row>
    <row r="336" spans="1:6" hidden="1" x14ac:dyDescent="0.2">
      <c r="A336" s="9"/>
      <c r="B336" s="27" t="s">
        <v>147</v>
      </c>
      <c r="C336" s="23" t="s">
        <v>1462</v>
      </c>
      <c r="D336" s="56" t="s">
        <v>1463</v>
      </c>
      <c r="E336" s="17" t="s">
        <v>230</v>
      </c>
      <c r="F336" t="str">
        <f>VLOOKUP('Agentes Habilitados SIIM'!E336,$B$2:$D$906,1,)</f>
        <v>6UDOITCHI</v>
      </c>
    </row>
    <row r="337" spans="1:6" hidden="1" x14ac:dyDescent="0.2">
      <c r="A337" s="9"/>
      <c r="B337" s="27" t="s">
        <v>87</v>
      </c>
      <c r="C337" s="23" t="s">
        <v>1464</v>
      </c>
      <c r="D337" s="56" t="s">
        <v>1465</v>
      </c>
      <c r="E337" s="17" t="s">
        <v>231</v>
      </c>
      <c r="F337" t="str">
        <f>VLOOKUP('Agentes Habilitados SIIM'!E337,$B$2:$D$906,1,)</f>
        <v>6UDOITDAV80</v>
      </c>
    </row>
    <row r="338" spans="1:6" hidden="1" x14ac:dyDescent="0.2">
      <c r="A338" s="9"/>
      <c r="B338" s="27" t="s">
        <v>1467</v>
      </c>
      <c r="C338" s="23" t="s">
        <v>1466</v>
      </c>
      <c r="D338" s="56" t="s">
        <v>1465</v>
      </c>
      <c r="E338" s="17" t="s">
        <v>232</v>
      </c>
      <c r="F338" t="str">
        <f>VLOOKUP('Agentes Habilitados SIIM'!E338,$B$2:$D$906,1,)</f>
        <v>6UDOITDOR</v>
      </c>
    </row>
    <row r="339" spans="1:6" hidden="1" x14ac:dyDescent="0.2">
      <c r="A339" s="9"/>
      <c r="B339" s="27" t="s">
        <v>578</v>
      </c>
      <c r="C339" s="23" t="s">
        <v>1468</v>
      </c>
      <c r="D339" s="56" t="s">
        <v>1469</v>
      </c>
      <c r="E339" s="17" t="s">
        <v>233</v>
      </c>
      <c r="F339" t="str">
        <f>VLOOKUP('Agentes Habilitados SIIM'!E339,$B$2:$D$906,1,)</f>
        <v>6UDOITLDON</v>
      </c>
    </row>
    <row r="340" spans="1:6" hidden="1" x14ac:dyDescent="0.2">
      <c r="A340" s="9"/>
      <c r="B340" s="27" t="s">
        <v>1472</v>
      </c>
      <c r="C340" s="23" t="s">
        <v>1470</v>
      </c>
      <c r="D340" s="56" t="s">
        <v>1471</v>
      </c>
      <c r="E340" s="17" t="s">
        <v>234</v>
      </c>
      <c r="F340" t="str">
        <f>VLOOKUP('Agentes Habilitados SIIM'!E340,$B$2:$D$906,1,)</f>
        <v>6UDOITLPUE</v>
      </c>
    </row>
    <row r="341" spans="1:6" hidden="1" x14ac:dyDescent="0.2">
      <c r="A341" s="9"/>
      <c r="B341" s="27" t="s">
        <v>647</v>
      </c>
      <c r="C341" s="23" t="s">
        <v>1473</v>
      </c>
      <c r="D341" s="56" t="s">
        <v>1474</v>
      </c>
      <c r="E341" s="17" t="s">
        <v>235</v>
      </c>
      <c r="F341" t="str">
        <f>VLOOKUP('Agentes Habilitados SIIM'!E341,$B$2:$D$906,1,)</f>
        <v>6UDOITTOC</v>
      </c>
    </row>
    <row r="342" spans="1:6" hidden="1" x14ac:dyDescent="0.2">
      <c r="A342" s="9"/>
      <c r="B342" s="27" t="s">
        <v>608</v>
      </c>
      <c r="C342" s="23" t="s">
        <v>1475</v>
      </c>
      <c r="D342" s="56" t="s">
        <v>1476</v>
      </c>
      <c r="E342" s="17" t="s">
        <v>236</v>
      </c>
      <c r="F342" t="str">
        <f>VLOOKUP('Agentes Habilitados SIIM'!E342,$B$2:$D$906,1,)</f>
        <v>6UDOITVZAI</v>
      </c>
    </row>
    <row r="343" spans="1:6" hidden="1" x14ac:dyDescent="0.2">
      <c r="A343" s="9"/>
      <c r="B343" s="27" t="s">
        <v>584</v>
      </c>
      <c r="C343" s="23" t="s">
        <v>1477</v>
      </c>
      <c r="D343" s="56" t="s">
        <v>1478</v>
      </c>
      <c r="E343" s="17" t="s">
        <v>237</v>
      </c>
      <c r="F343" t="str">
        <f>VLOOKUP('Agentes Habilitados SIIM'!E343,$B$2:$D$906,1,)</f>
        <v>6UDOITWES</v>
      </c>
    </row>
    <row r="344" spans="1:6" hidden="1" x14ac:dyDescent="0.2">
      <c r="A344" s="9"/>
      <c r="B344" s="27" t="s">
        <v>1481</v>
      </c>
      <c r="C344" s="23" t="s">
        <v>1479</v>
      </c>
      <c r="D344" s="56" t="s">
        <v>1480</v>
      </c>
      <c r="E344" s="17" t="s">
        <v>238</v>
      </c>
      <c r="F344" t="str">
        <f>VLOOKUP('Agentes Habilitados SIIM'!E344,$B$2:$D$906,1,)</f>
        <v>6UEBELL</v>
      </c>
    </row>
    <row r="345" spans="1:6" hidden="1" x14ac:dyDescent="0.2">
      <c r="A345" s="9"/>
      <c r="B345" s="27" t="s">
        <v>7</v>
      </c>
      <c r="C345" s="23" t="s">
        <v>1482</v>
      </c>
      <c r="D345" s="56" t="s">
        <v>1483</v>
      </c>
      <c r="E345" s="17" t="s">
        <v>239</v>
      </c>
      <c r="F345" t="str">
        <f>VLOOKUP('Agentes Habilitados SIIM'!E345,$B$2:$D$906,1,)</f>
        <v>6UECSA</v>
      </c>
    </row>
    <row r="346" spans="1:6" hidden="1" x14ac:dyDescent="0.2">
      <c r="A346" s="9"/>
      <c r="B346" s="27" t="s">
        <v>1486</v>
      </c>
      <c r="C346" s="23" t="s">
        <v>1484</v>
      </c>
      <c r="D346" s="56" t="s">
        <v>1485</v>
      </c>
      <c r="E346" s="17" t="s">
        <v>240</v>
      </c>
      <c r="F346" t="str">
        <f>VLOOKUP('Agentes Habilitados SIIM'!E346,$B$2:$D$906,1,)</f>
        <v>6UEEUA</v>
      </c>
    </row>
    <row r="347" spans="1:6" hidden="1" x14ac:dyDescent="0.2">
      <c r="A347" s="9"/>
      <c r="B347" s="27" t="s">
        <v>604</v>
      </c>
      <c r="C347" s="23" t="s">
        <v>1487</v>
      </c>
      <c r="D347" s="56" t="s">
        <v>1488</v>
      </c>
      <c r="E347" s="36" t="s">
        <v>241</v>
      </c>
      <c r="F347" t="str">
        <f>VLOOKUP('Agentes Habilitados SIIM'!E347,$B$2:$D$906,1,)</f>
        <v>6UENSACV</v>
      </c>
    </row>
    <row r="348" spans="1:6" hidden="1" x14ac:dyDescent="0.2">
      <c r="A348" s="9"/>
      <c r="B348" s="27" t="s">
        <v>1491</v>
      </c>
      <c r="C348" s="23" t="s">
        <v>1489</v>
      </c>
      <c r="D348" s="56" t="s">
        <v>1490</v>
      </c>
      <c r="E348" s="17" t="s">
        <v>288</v>
      </c>
      <c r="F348" t="str">
        <f>VLOOKUP('Agentes Habilitados SIIM'!E348,$B$2:$D$906,1,)</f>
        <v>6UF_BIN90</v>
      </c>
    </row>
    <row r="349" spans="1:6" hidden="1" x14ac:dyDescent="0.2">
      <c r="A349" s="9"/>
      <c r="B349" s="27" t="s">
        <v>611</v>
      </c>
      <c r="C349" s="23" t="s">
        <v>1492</v>
      </c>
      <c r="D349" s="56" t="s">
        <v>1493</v>
      </c>
      <c r="E349" s="17" t="s">
        <v>289</v>
      </c>
      <c r="F349" t="str">
        <f>VLOOKUP('Agentes Habilitados SIIM'!E349,$B$2:$D$906,1,)</f>
        <v>6UF_CARIBE</v>
      </c>
    </row>
    <row r="350" spans="1:6" hidden="1" x14ac:dyDescent="0.2">
      <c r="A350" s="9"/>
      <c r="B350" s="27" t="s">
        <v>1496</v>
      </c>
      <c r="C350" s="23" t="s">
        <v>1494</v>
      </c>
      <c r="D350" s="56" t="s">
        <v>1495</v>
      </c>
      <c r="E350" s="17" t="s">
        <v>290</v>
      </c>
      <c r="F350" t="str">
        <f>VLOOKUP('Agentes Habilitados SIIM'!E350,$B$2:$D$906,1,)</f>
        <v>6UF_CHITRE</v>
      </c>
    </row>
    <row r="351" spans="1:6" hidden="1" x14ac:dyDescent="0.2">
      <c r="A351" s="9"/>
      <c r="B351" s="27" t="s">
        <v>1499</v>
      </c>
      <c r="C351" s="23" t="s">
        <v>1497</v>
      </c>
      <c r="D351" s="56" t="s">
        <v>1498</v>
      </c>
      <c r="E351" s="17" t="s">
        <v>291</v>
      </c>
      <c r="F351" t="str">
        <f>VLOOKUP('Agentes Habilitados SIIM'!E351,$B$2:$D$906,1,)</f>
        <v>6UF_CHORRE</v>
      </c>
    </row>
    <row r="352" spans="1:6" hidden="1" x14ac:dyDescent="0.2">
      <c r="A352" s="9"/>
      <c r="B352" s="27" t="s">
        <v>646</v>
      </c>
      <c r="C352" s="23" t="s">
        <v>1500</v>
      </c>
      <c r="D352" s="56" t="s">
        <v>1501</v>
      </c>
      <c r="E352" s="17" t="s">
        <v>292</v>
      </c>
      <c r="F352" t="str">
        <f>VLOOKUP('Agentes Habilitados SIIM'!E352,$B$2:$D$906,1,)</f>
        <v>6UF_MILLER</v>
      </c>
    </row>
    <row r="353" spans="1:6" hidden="1" x14ac:dyDescent="0.2">
      <c r="A353" s="9"/>
      <c r="B353" s="27" t="s">
        <v>1504</v>
      </c>
      <c r="C353" s="23" t="s">
        <v>1502</v>
      </c>
      <c r="D353" s="56" t="s">
        <v>1503</v>
      </c>
      <c r="E353" s="17" t="s">
        <v>293</v>
      </c>
      <c r="F353" t="str">
        <f>VLOOKUP('Agentes Habilitados SIIM'!E353,$B$2:$D$906,1,)</f>
        <v>6UF_PNOME</v>
      </c>
    </row>
    <row r="354" spans="1:6" hidden="1" x14ac:dyDescent="0.2">
      <c r="A354" s="9"/>
      <c r="B354" s="27" t="s">
        <v>10</v>
      </c>
      <c r="C354" s="23" t="s">
        <v>1505</v>
      </c>
      <c r="D354" s="56" t="s">
        <v>1506</v>
      </c>
      <c r="E354" s="17" t="s">
        <v>294</v>
      </c>
      <c r="F354" t="str">
        <f>VLOOKUP('Agentes Habilitados SIIM'!E354,$B$2:$D$906,1,)</f>
        <v>6UF_STGO</v>
      </c>
    </row>
    <row r="355" spans="1:6" hidden="1" x14ac:dyDescent="0.2">
      <c r="A355" s="9"/>
      <c r="B355" s="27" t="s">
        <v>674</v>
      </c>
      <c r="C355" s="23" t="s">
        <v>1507</v>
      </c>
      <c r="D355" s="56" t="s">
        <v>1508</v>
      </c>
      <c r="E355" s="17" t="s">
        <v>295</v>
      </c>
      <c r="F355" t="str">
        <f>VLOOKUP('Agentes Habilitados SIIM'!E355,$B$2:$D$906,1,)</f>
        <v>6UF_VLEGRE</v>
      </c>
    </row>
    <row r="356" spans="1:6" hidden="1" x14ac:dyDescent="0.2">
      <c r="A356" s="9"/>
      <c r="B356" s="27" t="s">
        <v>1511</v>
      </c>
      <c r="C356" s="23" t="s">
        <v>1509</v>
      </c>
      <c r="D356" s="56" t="s">
        <v>1510</v>
      </c>
      <c r="E356" s="17" t="s">
        <v>296</v>
      </c>
      <c r="F356" t="str">
        <f>VLOOKUP('Agentes Habilitados SIIM'!E356,$B$2:$D$906,1,)</f>
        <v>6UF_ZAITA</v>
      </c>
    </row>
    <row r="357" spans="1:6" hidden="1" x14ac:dyDescent="0.2">
      <c r="A357" s="9"/>
      <c r="B357" s="27" t="s">
        <v>667</v>
      </c>
      <c r="C357" s="23" t="s">
        <v>1512</v>
      </c>
      <c r="D357" s="56" t="s">
        <v>1513</v>
      </c>
      <c r="E357" s="17" t="s">
        <v>242</v>
      </c>
      <c r="F357" t="str">
        <f>VLOOKUP('Agentes Habilitados SIIM'!E357,$B$2:$D$906,1,)</f>
        <v>6UFA12OC96</v>
      </c>
    </row>
    <row r="358" spans="1:6" hidden="1" x14ac:dyDescent="0.2">
      <c r="A358" s="9"/>
      <c r="B358" s="27" t="s">
        <v>93</v>
      </c>
      <c r="C358" s="23" t="s">
        <v>1514</v>
      </c>
      <c r="D358" s="56" t="s">
        <v>1515</v>
      </c>
      <c r="E358" s="17" t="s">
        <v>243</v>
      </c>
      <c r="F358" t="str">
        <f>VLOOKUP('Agentes Habilitados SIIM'!E358,$B$2:$D$906,1,)</f>
        <v>6UFA1CEDI69</v>
      </c>
    </row>
    <row r="359" spans="1:6" hidden="1" x14ac:dyDescent="0.2">
      <c r="A359" s="9"/>
      <c r="B359" s="27" t="s">
        <v>1517</v>
      </c>
      <c r="C359" s="23" t="s">
        <v>1516</v>
      </c>
      <c r="D359" s="56" t="s">
        <v>1515</v>
      </c>
      <c r="E359" s="17" t="s">
        <v>244</v>
      </c>
      <c r="F359" t="str">
        <f>VLOOKUP('Agentes Habilitados SIIM'!E359,$B$2:$D$906,1,)</f>
        <v>6UFA1WESM89</v>
      </c>
    </row>
    <row r="360" spans="1:6" hidden="1" x14ac:dyDescent="0.2">
      <c r="A360" s="9"/>
      <c r="B360" s="27" t="s">
        <v>650</v>
      </c>
      <c r="C360" s="23" t="s">
        <v>1518</v>
      </c>
      <c r="D360" s="56" t="s">
        <v>1519</v>
      </c>
      <c r="E360" s="17" t="s">
        <v>245</v>
      </c>
      <c r="F360" t="str">
        <f>VLOOKUP('Agentes Habilitados SIIM'!E360,$B$2:$D$906,1,)</f>
        <v>6UFA2CEDI64</v>
      </c>
    </row>
    <row r="361" spans="1:6" hidden="1" x14ac:dyDescent="0.2">
      <c r="A361" s="9"/>
      <c r="B361" s="27" t="s">
        <v>659</v>
      </c>
      <c r="C361" s="23" t="s">
        <v>1520</v>
      </c>
      <c r="D361" s="56" t="s">
        <v>1521</v>
      </c>
      <c r="E361" s="17" t="s">
        <v>246</v>
      </c>
      <c r="F361" t="str">
        <f>VLOOKUP('Agentes Habilitados SIIM'!E361,$B$2:$D$906,1,)</f>
        <v>6UFA2WESM91</v>
      </c>
    </row>
    <row r="362" spans="1:6" hidden="1" x14ac:dyDescent="0.2">
      <c r="A362" s="9"/>
      <c r="B362" s="27" t="s">
        <v>131</v>
      </c>
      <c r="C362" s="23" t="s">
        <v>1522</v>
      </c>
      <c r="D362" s="56" t="s">
        <v>1523</v>
      </c>
      <c r="E362" s="17" t="s">
        <v>247</v>
      </c>
      <c r="F362" t="str">
        <f>VLOOKUP('Agentes Habilitados SIIM'!E362,$B$2:$D$906,1,)</f>
        <v>6UFA3CEDI70</v>
      </c>
    </row>
    <row r="363" spans="1:6" hidden="1" x14ac:dyDescent="0.2">
      <c r="A363" s="9"/>
      <c r="B363" s="27" t="s">
        <v>95</v>
      </c>
      <c r="C363" s="23" t="s">
        <v>1524</v>
      </c>
      <c r="D363" s="56" t="s">
        <v>1525</v>
      </c>
      <c r="E363" s="17" t="s">
        <v>248</v>
      </c>
      <c r="F363" t="str">
        <f>VLOOKUP('Agentes Habilitados SIIM'!E363,$B$2:$D$906,1,)</f>
        <v>6UFA4CEDI73</v>
      </c>
    </row>
    <row r="364" spans="1:6" hidden="1" x14ac:dyDescent="0.2">
      <c r="A364" s="9"/>
      <c r="B364" s="27" t="s">
        <v>1527</v>
      </c>
      <c r="C364" s="23" t="s">
        <v>1526</v>
      </c>
      <c r="D364" s="56" t="s">
        <v>1525</v>
      </c>
      <c r="E364" s="17" t="s">
        <v>249</v>
      </c>
      <c r="F364" t="str">
        <f>VLOOKUP('Agentes Habilitados SIIM'!E364,$B$2:$D$906,1,)</f>
        <v>6UFA50CA21</v>
      </c>
    </row>
    <row r="365" spans="1:6" hidden="1" x14ac:dyDescent="0.2">
      <c r="A365" s="9"/>
      <c r="B365" s="27" t="s">
        <v>607</v>
      </c>
      <c r="C365" s="23" t="s">
        <v>1528</v>
      </c>
      <c r="D365" s="56" t="s">
        <v>1529</v>
      </c>
      <c r="E365" s="17" t="s">
        <v>250</v>
      </c>
      <c r="F365" t="str">
        <f>VLOOKUP('Agentes Habilitados SIIM'!E365,$B$2:$D$906,1,)</f>
        <v>6UFA5CEDI85</v>
      </c>
    </row>
    <row r="366" spans="1:6" hidden="1" x14ac:dyDescent="0.2">
      <c r="A366" s="9"/>
      <c r="B366" s="27" t="s">
        <v>598</v>
      </c>
      <c r="C366" s="23" t="s">
        <v>1530</v>
      </c>
      <c r="D366" s="56" t="s">
        <v>1531</v>
      </c>
      <c r="E366" s="17" t="s">
        <v>251</v>
      </c>
      <c r="F366" t="str">
        <f>VLOOKUP('Agentes Habilitados SIIM'!E366,$B$2:$D$906,1,)</f>
        <v>6UFAABRM42</v>
      </c>
    </row>
    <row r="367" spans="1:6" hidden="1" x14ac:dyDescent="0.2">
      <c r="A367" s="9"/>
      <c r="B367" s="27" t="s">
        <v>625</v>
      </c>
      <c r="C367" s="23" t="s">
        <v>1532</v>
      </c>
      <c r="D367" s="56" t="s">
        <v>1533</v>
      </c>
      <c r="E367" s="17" t="s">
        <v>252</v>
      </c>
      <c r="F367" t="str">
        <f>VLOOKUP('Agentes Habilitados SIIM'!E367,$B$2:$D$906,1,)</f>
        <v>6UFABGOL74</v>
      </c>
    </row>
    <row r="368" spans="1:6" hidden="1" x14ac:dyDescent="0.2">
      <c r="A368" s="9"/>
      <c r="B368" s="27" t="s">
        <v>1536</v>
      </c>
      <c r="C368" s="23" t="s">
        <v>1534</v>
      </c>
      <c r="D368" s="56" t="s">
        <v>1535</v>
      </c>
      <c r="E368" s="17" t="s">
        <v>253</v>
      </c>
      <c r="F368" t="str">
        <f>VLOOKUP('Agentes Habilitados SIIM'!E368,$B$2:$D$906,1,)</f>
        <v>6UFACENT92</v>
      </c>
    </row>
    <row r="369" spans="1:6" hidden="1" x14ac:dyDescent="0.2">
      <c r="A369" s="9"/>
      <c r="B369" s="27" t="s">
        <v>1539</v>
      </c>
      <c r="C369" s="23" t="s">
        <v>1537</v>
      </c>
      <c r="D369" s="56" t="s">
        <v>1538</v>
      </c>
      <c r="E369" s="17" t="s">
        <v>254</v>
      </c>
      <c r="F369" t="str">
        <f>VLOOKUP('Agentes Habilitados SIIM'!E369,$B$2:$D$906,1,)</f>
        <v>6UFACEST85</v>
      </c>
    </row>
    <row r="370" spans="1:6" hidden="1" x14ac:dyDescent="0.2">
      <c r="A370" s="9"/>
      <c r="B370" s="27" t="s">
        <v>590</v>
      </c>
      <c r="C370" s="23" t="s">
        <v>1540</v>
      </c>
      <c r="D370" s="56" t="s">
        <v>1541</v>
      </c>
      <c r="E370" s="17" t="s">
        <v>255</v>
      </c>
      <c r="F370" t="str">
        <f>VLOOKUP('Agentes Habilitados SIIM'!E370,$B$2:$D$906,1,)</f>
        <v>6UFACHIPC91</v>
      </c>
    </row>
    <row r="371" spans="1:6" hidden="1" x14ac:dyDescent="0.2">
      <c r="A371" s="9"/>
      <c r="B371" s="27" t="s">
        <v>656</v>
      </c>
      <c r="C371" s="23" t="s">
        <v>1542</v>
      </c>
      <c r="D371" s="56" t="s">
        <v>1543</v>
      </c>
      <c r="E371" s="17" t="s">
        <v>256</v>
      </c>
      <c r="F371" t="str">
        <f>VLOOKUP('Agentes Habilitados SIIM'!E371,$B$2:$D$906,1,)</f>
        <v>6UFACVERD57</v>
      </c>
    </row>
    <row r="372" spans="1:6" hidden="1" x14ac:dyDescent="0.2">
      <c r="A372" s="9"/>
      <c r="B372" s="27" t="s">
        <v>1546</v>
      </c>
      <c r="C372" s="23" t="s">
        <v>1544</v>
      </c>
      <c r="D372" s="56" t="s">
        <v>1545</v>
      </c>
      <c r="E372" s="17" t="s">
        <v>257</v>
      </c>
      <c r="F372" t="str">
        <f>VLOOKUP('Agentes Habilitados SIIM'!E372,$B$2:$D$906,1,)</f>
        <v>6UFADAVPT75</v>
      </c>
    </row>
    <row r="373" spans="1:6" hidden="1" x14ac:dyDescent="0.2">
      <c r="A373" s="9"/>
      <c r="B373" s="27" t="s">
        <v>1549</v>
      </c>
      <c r="C373" s="23" t="s">
        <v>1547</v>
      </c>
      <c r="D373" s="56" t="s">
        <v>1548</v>
      </c>
      <c r="E373" s="17" t="s">
        <v>258</v>
      </c>
      <c r="F373" t="str">
        <f>VLOOKUP('Agentes Habilitados SIIM'!E373,$B$2:$D$906,1,)</f>
        <v>6UFALANDE02</v>
      </c>
    </row>
    <row r="374" spans="1:6" hidden="1" x14ac:dyDescent="0.2">
      <c r="A374" s="9"/>
      <c r="B374" s="27" t="s">
        <v>1552</v>
      </c>
      <c r="C374" s="23" t="s">
        <v>1550</v>
      </c>
      <c r="D374" s="56" t="s">
        <v>1551</v>
      </c>
      <c r="E374" s="17" t="s">
        <v>259</v>
      </c>
      <c r="F374" t="str">
        <f>VLOOKUP('Agentes Habilitados SIIM'!E374,$B$2:$D$906,1,)</f>
        <v>6UFALPUEB94</v>
      </c>
    </row>
    <row r="375" spans="1:6" hidden="1" x14ac:dyDescent="0.2">
      <c r="A375" s="9"/>
      <c r="B375" s="27" t="s">
        <v>1555</v>
      </c>
      <c r="C375" s="23" t="s">
        <v>1553</v>
      </c>
      <c r="D375" s="56" t="s">
        <v>1554</v>
      </c>
      <c r="E375" s="17" t="s">
        <v>260</v>
      </c>
      <c r="F375" t="str">
        <f>VLOOKUP('Agentes Habilitados SIIM'!E375,$B$2:$D$906,1,)</f>
        <v>6UFAOF1LA14</v>
      </c>
    </row>
    <row r="376" spans="1:6" hidden="1" x14ac:dyDescent="0.2">
      <c r="A376" s="9"/>
      <c r="B376" s="27" t="s">
        <v>1558</v>
      </c>
      <c r="C376" s="23" t="s">
        <v>1556</v>
      </c>
      <c r="D376" s="56" t="s">
        <v>1557</v>
      </c>
      <c r="E376" s="17" t="s">
        <v>261</v>
      </c>
      <c r="F376" t="str">
        <f>VLOOKUP('Agentes Habilitados SIIM'!E376,$B$2:$D$906,1,)</f>
        <v>6UFAOF2LA88</v>
      </c>
    </row>
    <row r="377" spans="1:6" hidden="1" x14ac:dyDescent="0.2">
      <c r="A377" s="9"/>
      <c r="B377" s="27" t="s">
        <v>641</v>
      </c>
      <c r="C377" s="23" t="s">
        <v>1559</v>
      </c>
      <c r="D377" s="56" t="s">
        <v>1560</v>
      </c>
      <c r="E377" s="17" t="s">
        <v>262</v>
      </c>
      <c r="F377" t="str">
        <f>VLOOKUP('Agentes Habilitados SIIM'!E377,$B$2:$D$906,1,)</f>
        <v>6UFAPME54</v>
      </c>
    </row>
    <row r="378" spans="1:6" hidden="1" x14ac:dyDescent="0.2">
      <c r="A378" s="9"/>
      <c r="B378" s="27" t="s">
        <v>628</v>
      </c>
      <c r="C378" s="23" t="s">
        <v>1561</v>
      </c>
      <c r="D378" s="56" t="s">
        <v>1562</v>
      </c>
      <c r="E378" s="17" t="s">
        <v>263</v>
      </c>
      <c r="F378" t="str">
        <f>VLOOKUP('Agentes Habilitados SIIM'!E378,$B$2:$D$906,1,)</f>
        <v>6UFASABAN50</v>
      </c>
    </row>
    <row r="379" spans="1:6" hidden="1" x14ac:dyDescent="0.2">
      <c r="A379" s="9"/>
      <c r="B379" s="57" t="s">
        <v>618</v>
      </c>
      <c r="C379" s="39" t="s">
        <v>1563</v>
      </c>
      <c r="D379" s="58" t="s">
        <v>1564</v>
      </c>
      <c r="E379" s="17" t="s">
        <v>264</v>
      </c>
      <c r="F379" t="str">
        <f>VLOOKUP('Agentes Habilitados SIIM'!E379,$B$2:$D$906,1,)</f>
        <v>6UFASANTB81</v>
      </c>
    </row>
    <row r="380" spans="1:6" hidden="1" x14ac:dyDescent="0.2">
      <c r="A380" s="9"/>
      <c r="B380" s="27" t="s">
        <v>640</v>
      </c>
      <c r="C380" s="23" t="s">
        <v>1565</v>
      </c>
      <c r="D380" s="56" t="s">
        <v>1566</v>
      </c>
      <c r="E380" s="17" t="s">
        <v>265</v>
      </c>
      <c r="F380" t="str">
        <f>VLOOKUP('Agentes Habilitados SIIM'!E380,$B$2:$D$906,1,)</f>
        <v>6UFATMUER63</v>
      </c>
    </row>
    <row r="381" spans="1:6" hidden="1" x14ac:dyDescent="0.2">
      <c r="A381" s="9"/>
      <c r="B381" s="27" t="s">
        <v>585</v>
      </c>
      <c r="C381" s="23" t="s">
        <v>1567</v>
      </c>
      <c r="D381" s="56" t="s">
        <v>1568</v>
      </c>
      <c r="E381" s="17" t="s">
        <v>266</v>
      </c>
      <c r="F381" t="str">
        <f>VLOOKUP('Agentes Habilitados SIIM'!E381,$B$2:$D$906,1,)</f>
        <v>6UFAVLUC26</v>
      </c>
    </row>
    <row r="382" spans="1:6" hidden="1" x14ac:dyDescent="0.2">
      <c r="A382" s="9"/>
      <c r="B382" s="27" t="s">
        <v>1571</v>
      </c>
      <c r="C382" s="23" t="s">
        <v>1569</v>
      </c>
      <c r="D382" s="56" t="s">
        <v>1570</v>
      </c>
      <c r="E382" s="17" t="s">
        <v>267</v>
      </c>
      <c r="F382" t="str">
        <f>VLOOKUP('Agentes Habilitados SIIM'!E382,$B$2:$D$906,1,)</f>
        <v>6UFAVZAIT79</v>
      </c>
    </row>
    <row r="383" spans="1:6" hidden="1" x14ac:dyDescent="0.2">
      <c r="A383" s="9"/>
      <c r="B383" s="27" t="s">
        <v>0</v>
      </c>
      <c r="C383" s="23" t="s">
        <v>1572</v>
      </c>
      <c r="D383" s="56" t="s">
        <v>1573</v>
      </c>
      <c r="E383" s="17" t="s">
        <v>269</v>
      </c>
      <c r="F383" t="str">
        <f>VLOOKUP('Agentes Habilitados SIIM'!E383,$B$2:$D$906,1,)</f>
        <v>6UFC_AGDCE</v>
      </c>
    </row>
    <row r="384" spans="1:6" hidden="1" x14ac:dyDescent="0.2">
      <c r="A384" s="9"/>
      <c r="B384" s="27" t="s">
        <v>1576</v>
      </c>
      <c r="C384" s="23" t="s">
        <v>1574</v>
      </c>
      <c r="D384" s="56" t="s">
        <v>1575</v>
      </c>
      <c r="E384" s="17" t="s">
        <v>270</v>
      </c>
      <c r="F384" t="str">
        <f>VLOOKUP('Agentes Habilitados SIIM'!E384,$B$2:$D$906,1,)</f>
        <v>6UFC_BOLERA</v>
      </c>
    </row>
    <row r="385" spans="1:6" hidden="1" x14ac:dyDescent="0.2">
      <c r="A385" s="9"/>
      <c r="B385" s="27" t="s">
        <v>679</v>
      </c>
      <c r="C385" s="23" t="s">
        <v>1577</v>
      </c>
      <c r="D385" s="56" t="s">
        <v>1578</v>
      </c>
      <c r="E385" s="17" t="s">
        <v>271</v>
      </c>
      <c r="F385" t="str">
        <f>VLOOKUP('Agentes Habilitados SIIM'!E385,$B$2:$D$906,1,)</f>
        <v>6UFC_CABIMA</v>
      </c>
    </row>
    <row r="386" spans="1:6" hidden="1" x14ac:dyDescent="0.2">
      <c r="A386" s="9"/>
      <c r="B386" s="27" t="s">
        <v>420</v>
      </c>
      <c r="C386" s="23" t="s">
        <v>1579</v>
      </c>
      <c r="D386" s="56" t="s">
        <v>1580</v>
      </c>
      <c r="E386" s="17" t="s">
        <v>272</v>
      </c>
      <c r="F386" t="str">
        <f>VLOOKUP('Agentes Habilitados SIIM'!E386,$B$2:$D$906,1,)</f>
        <v>6UFC_DORADO</v>
      </c>
    </row>
    <row r="387" spans="1:6" hidden="1" x14ac:dyDescent="0.2">
      <c r="A387" s="9"/>
      <c r="B387" s="27" t="s">
        <v>605</v>
      </c>
      <c r="C387" s="23" t="s">
        <v>1581</v>
      </c>
      <c r="D387" s="56" t="s">
        <v>1582</v>
      </c>
      <c r="E387" s="17" t="s">
        <v>273</v>
      </c>
      <c r="F387" t="str">
        <f>VLOOKUP('Agentes Habilitados SIIM'!E387,$B$2:$D$906,1,)</f>
        <v>6UFC_FUERTE</v>
      </c>
    </row>
    <row r="388" spans="1:6" hidden="1" x14ac:dyDescent="0.2">
      <c r="A388" s="9"/>
      <c r="B388" s="27" t="s">
        <v>320</v>
      </c>
      <c r="C388" s="23" t="s">
        <v>1583</v>
      </c>
      <c r="D388" s="56" t="s">
        <v>1584</v>
      </c>
      <c r="E388" s="17" t="s">
        <v>274</v>
      </c>
      <c r="F388" t="str">
        <f>VLOOKUP('Agentes Habilitados SIIM'!E388,$B$2:$D$906,1,)</f>
        <v>6UFC_GRANEST</v>
      </c>
    </row>
    <row r="389" spans="1:6" hidden="1" x14ac:dyDescent="0.2">
      <c r="A389" s="9"/>
      <c r="B389" s="27" t="s">
        <v>1587</v>
      </c>
      <c r="C389" s="23" t="s">
        <v>1585</v>
      </c>
      <c r="D389" s="56" t="s">
        <v>1586</v>
      </c>
      <c r="E389" s="17" t="s">
        <v>275</v>
      </c>
      <c r="F389" t="str">
        <f>VLOOKUP('Agentes Habilitados SIIM'!E389,$B$2:$D$906,1,)</f>
        <v>6UFC_INTERN1</v>
      </c>
    </row>
    <row r="390" spans="1:6" hidden="1" x14ac:dyDescent="0.2">
      <c r="A390" s="9"/>
      <c r="B390" s="27" t="s">
        <v>1590</v>
      </c>
      <c r="C390" s="23" t="s">
        <v>1588</v>
      </c>
      <c r="D390" s="56" t="s">
        <v>1589</v>
      </c>
      <c r="E390" s="17" t="s">
        <v>276</v>
      </c>
      <c r="F390" t="str">
        <f>VLOOKUP('Agentes Habilitados SIIM'!E390,$B$2:$D$906,1,)</f>
        <v>6UFC_LADONA</v>
      </c>
    </row>
    <row r="391" spans="1:6" hidden="1" x14ac:dyDescent="0.2">
      <c r="A391" s="9"/>
      <c r="B391" s="27" t="s">
        <v>1593</v>
      </c>
      <c r="C391" s="23" t="s">
        <v>1591</v>
      </c>
      <c r="D391" s="56" t="s">
        <v>1592</v>
      </c>
      <c r="E391" s="17" t="s">
        <v>277</v>
      </c>
      <c r="F391" t="str">
        <f>VLOOKUP('Agentes Habilitados SIIM'!E391,$B$2:$D$906,1,)</f>
        <v>6UFC_LANDES</v>
      </c>
    </row>
    <row r="392" spans="1:6" hidden="1" x14ac:dyDescent="0.2">
      <c r="A392" s="9"/>
      <c r="B392" s="27" t="s">
        <v>1596</v>
      </c>
      <c r="C392" s="23" t="s">
        <v>1594</v>
      </c>
      <c r="D392" s="56" t="s">
        <v>1595</v>
      </c>
      <c r="E392" s="17" t="s">
        <v>278</v>
      </c>
      <c r="F392" t="str">
        <f>VLOOKUP('Agentes Habilitados SIIM'!E392,$B$2:$D$906,1,)</f>
        <v>6UFC_PUEBLO</v>
      </c>
    </row>
    <row r="393" spans="1:6" hidden="1" x14ac:dyDescent="0.2">
      <c r="A393" s="9"/>
      <c r="B393" s="27" t="s">
        <v>1599</v>
      </c>
      <c r="C393" s="23" t="s">
        <v>1597</v>
      </c>
      <c r="D393" s="56" t="s">
        <v>1598</v>
      </c>
      <c r="E393" s="17" t="s">
        <v>279</v>
      </c>
      <c r="F393" t="str">
        <f>VLOOKUP('Agentes Habilitados SIIM'!E393,$B$2:$D$906,1,)</f>
        <v>6UFC_PZATOC</v>
      </c>
    </row>
    <row r="394" spans="1:6" hidden="1" x14ac:dyDescent="0.2">
      <c r="A394" s="9"/>
      <c r="B394" s="27" t="s">
        <v>127</v>
      </c>
      <c r="C394" s="23" t="s">
        <v>1600</v>
      </c>
      <c r="D394" s="56" t="s">
        <v>1601</v>
      </c>
      <c r="E394" s="17" t="s">
        <v>268</v>
      </c>
      <c r="F394" t="str">
        <f>VLOOKUP('Agentes Habilitados SIIM'!E394,$B$2:$D$906,1,)</f>
        <v>6UFCC</v>
      </c>
    </row>
    <row r="395" spans="1:6" hidden="1" x14ac:dyDescent="0.2">
      <c r="A395" s="9"/>
      <c r="B395" s="27" t="s">
        <v>634</v>
      </c>
      <c r="C395" s="23" t="s">
        <v>1602</v>
      </c>
      <c r="D395" s="56" t="s">
        <v>1603</v>
      </c>
      <c r="E395" s="17" t="s">
        <v>280</v>
      </c>
      <c r="F395" t="str">
        <f>VLOOKUP('Agentes Habilitados SIIM'!E395,$B$2:$D$906,1,)</f>
        <v>6UFEDUDOR</v>
      </c>
    </row>
    <row r="396" spans="1:6" hidden="1" x14ac:dyDescent="0.2">
      <c r="A396" s="9"/>
      <c r="B396" s="27" t="s">
        <v>37</v>
      </c>
      <c r="C396" s="23" t="s">
        <v>1604</v>
      </c>
      <c r="D396" s="56" t="s">
        <v>1605</v>
      </c>
      <c r="E396" s="17" t="s">
        <v>281</v>
      </c>
      <c r="F396" t="str">
        <f>VLOOKUP('Agentes Habilitados SIIM'!E396,$B$2:$D$906,1,)</f>
        <v>6UFEDUM8</v>
      </c>
    </row>
    <row r="397" spans="1:6" hidden="1" x14ac:dyDescent="0.2">
      <c r="A397" s="9"/>
      <c r="B397" s="27" t="s">
        <v>580</v>
      </c>
      <c r="C397" s="23" t="s">
        <v>1606</v>
      </c>
      <c r="D397" s="56" t="s">
        <v>1607</v>
      </c>
      <c r="E397" s="17" t="s">
        <v>282</v>
      </c>
      <c r="F397" t="str">
        <f>VLOOKUP('Agentes Habilitados SIIM'!E397,$B$2:$D$906,1,)</f>
        <v>6UFETV</v>
      </c>
    </row>
    <row r="398" spans="1:6" hidden="1" x14ac:dyDescent="0.2">
      <c r="A398" s="9"/>
      <c r="B398" s="27" t="s">
        <v>78</v>
      </c>
      <c r="C398" s="23" t="s">
        <v>1608</v>
      </c>
      <c r="D398" s="56" t="s">
        <v>1609</v>
      </c>
      <c r="E398" s="17" t="s">
        <v>283</v>
      </c>
      <c r="F398" t="str">
        <f>VLOOKUP('Agentes Habilitados SIIM'!E398,$B$2:$D$906,1,)</f>
        <v>6UFGALERIA</v>
      </c>
    </row>
    <row r="399" spans="1:6" hidden="1" x14ac:dyDescent="0.2">
      <c r="A399" s="9"/>
      <c r="B399" s="27" t="s">
        <v>516</v>
      </c>
      <c r="C399" s="23" t="s">
        <v>1610</v>
      </c>
      <c r="D399" s="56" t="s">
        <v>1611</v>
      </c>
      <c r="E399" s="17" t="s">
        <v>284</v>
      </c>
      <c r="F399" t="str">
        <f>VLOOKUP('Agentes Habilitados SIIM'!E399,$B$2:$D$906,1,)</f>
        <v>6UFINCENT</v>
      </c>
    </row>
    <row r="400" spans="1:6" hidden="1" x14ac:dyDescent="0.2">
      <c r="A400" s="9"/>
      <c r="B400" s="27" t="s">
        <v>65</v>
      </c>
      <c r="C400" s="23" t="s">
        <v>1612</v>
      </c>
      <c r="D400" s="56" t="s">
        <v>1613</v>
      </c>
      <c r="E400" s="17" t="s">
        <v>285</v>
      </c>
      <c r="F400" t="str">
        <f>VLOOKUP('Agentes Habilitados SIIM'!E400,$B$2:$D$906,1,)</f>
        <v>6UFMOTTA</v>
      </c>
    </row>
    <row r="401" spans="1:6" hidden="1" x14ac:dyDescent="0.2">
      <c r="A401" s="9"/>
      <c r="B401" s="27" t="s">
        <v>174</v>
      </c>
      <c r="C401" s="23" t="s">
        <v>1614</v>
      </c>
      <c r="D401" s="56" t="s">
        <v>1615</v>
      </c>
      <c r="E401" s="17" t="s">
        <v>286</v>
      </c>
      <c r="F401" t="str">
        <f>VLOOKUP('Agentes Habilitados SIIM'!E401,$B$2:$D$906,1,)</f>
        <v>6UFMPLAZ40</v>
      </c>
    </row>
    <row r="402" spans="1:6" x14ac:dyDescent="0.2">
      <c r="A402" s="9"/>
      <c r="B402" s="27" t="s">
        <v>657</v>
      </c>
      <c r="C402" s="23" t="s">
        <v>1616</v>
      </c>
      <c r="D402" s="56" t="s">
        <v>1617</v>
      </c>
      <c r="E402" s="17" t="s">
        <v>287</v>
      </c>
      <c r="F402" t="str">
        <f>VLOOKUP('Agentes Habilitados SIIM'!E402,$B$2:$D$906,1,)</f>
        <v>6UFPARK28</v>
      </c>
    </row>
    <row r="403" spans="1:6" hidden="1" x14ac:dyDescent="0.2">
      <c r="A403" s="9"/>
      <c r="B403" s="27" t="s">
        <v>606</v>
      </c>
      <c r="C403" s="23" t="s">
        <v>1618</v>
      </c>
      <c r="D403" s="56" t="s">
        <v>1619</v>
      </c>
      <c r="E403" s="17" t="s">
        <v>297</v>
      </c>
      <c r="F403" t="str">
        <f>VLOOKUP('Agentes Habilitados SIIM'!E403,$B$2:$D$906,1,)</f>
        <v>6UGAMBOA</v>
      </c>
    </row>
    <row r="404" spans="1:6" hidden="1" x14ac:dyDescent="0.2">
      <c r="A404" s="9"/>
      <c r="B404" s="27" t="s">
        <v>1622</v>
      </c>
      <c r="C404" s="23" t="s">
        <v>1620</v>
      </c>
      <c r="D404" s="56" t="s">
        <v>1621</v>
      </c>
      <c r="E404" s="17" t="s">
        <v>298</v>
      </c>
      <c r="F404" t="str">
        <f>VLOOKUP('Agentes Habilitados SIIM'!E404,$B$2:$D$906,1,)</f>
        <v>6UGLION</v>
      </c>
    </row>
    <row r="405" spans="1:6" hidden="1" x14ac:dyDescent="0.2">
      <c r="A405" s="9"/>
      <c r="B405" s="27" t="s">
        <v>591</v>
      </c>
      <c r="C405" s="23" t="s">
        <v>1623</v>
      </c>
      <c r="D405" s="56" t="s">
        <v>1624</v>
      </c>
      <c r="E405" s="17" t="s">
        <v>299</v>
      </c>
      <c r="F405" t="str">
        <f>VLOOKUP('Agentes Habilitados SIIM'!E405,$B$2:$D$906,1,)</f>
        <v>6UGMILLS</v>
      </c>
    </row>
    <row r="406" spans="1:6" hidden="1" x14ac:dyDescent="0.2">
      <c r="A406" s="9"/>
      <c r="B406" s="27" t="s">
        <v>581</v>
      </c>
      <c r="C406" s="23" t="s">
        <v>1625</v>
      </c>
      <c r="D406" s="56" t="s">
        <v>1626</v>
      </c>
      <c r="E406" s="17" t="s">
        <v>300</v>
      </c>
      <c r="F406" t="str">
        <f>VLOOKUP('Agentes Habilitados SIIM'!E406,$B$2:$D$906,1,)</f>
        <v>6UGPH_DORABK</v>
      </c>
    </row>
    <row r="407" spans="1:6" hidden="1" x14ac:dyDescent="0.2">
      <c r="A407" s="9"/>
      <c r="B407" s="27" t="s">
        <v>1629</v>
      </c>
      <c r="C407" s="23" t="s">
        <v>1627</v>
      </c>
      <c r="D407" s="56" t="s">
        <v>1628</v>
      </c>
      <c r="E407" s="17" t="s">
        <v>301</v>
      </c>
      <c r="F407" t="str">
        <f>VLOOKUP('Agentes Habilitados SIIM'!E407,$B$2:$D$906,1,)</f>
        <v>6UGPH_DORLAN</v>
      </c>
    </row>
    <row r="408" spans="1:6" hidden="1" x14ac:dyDescent="0.2">
      <c r="A408" s="9"/>
      <c r="B408" s="27" t="s">
        <v>617</v>
      </c>
      <c r="C408" s="23" t="s">
        <v>1630</v>
      </c>
      <c r="D408" s="56" t="s">
        <v>1631</v>
      </c>
      <c r="E408" s="17" t="s">
        <v>302</v>
      </c>
      <c r="F408" t="str">
        <f>VLOOKUP('Agentes Habilitados SIIM'!E408,$B$2:$D$906,1,)</f>
        <v>6UGPH_SAKSLP</v>
      </c>
    </row>
    <row r="409" spans="1:6" hidden="1" x14ac:dyDescent="0.2">
      <c r="A409" s="9"/>
      <c r="B409" s="27" t="s">
        <v>596</v>
      </c>
      <c r="C409" s="23" t="s">
        <v>1632</v>
      </c>
      <c r="D409" s="56" t="s">
        <v>1633</v>
      </c>
      <c r="E409" s="17" t="s">
        <v>303</v>
      </c>
      <c r="F409" t="str">
        <f>VLOOKUP('Agentes Habilitados SIIM'!E409,$B$2:$D$906,1,)</f>
        <v>6UGPH_SAKSMM</v>
      </c>
    </row>
    <row r="410" spans="1:6" hidden="1" x14ac:dyDescent="0.2">
      <c r="A410" s="9"/>
      <c r="B410" s="27" t="s">
        <v>1636</v>
      </c>
      <c r="C410" s="23" t="s">
        <v>1634</v>
      </c>
      <c r="D410" s="56" t="s">
        <v>1635</v>
      </c>
      <c r="E410" s="17" t="s">
        <v>304</v>
      </c>
      <c r="F410" t="str">
        <f>VLOOKUP('Agentes Habilitados SIIM'!E410,$B$2:$D$906,1,)</f>
        <v>6UGPH_SAKSSM</v>
      </c>
    </row>
    <row r="411" spans="1:6" hidden="1" x14ac:dyDescent="0.2">
      <c r="A411" s="9"/>
      <c r="B411" s="27" t="s">
        <v>97</v>
      </c>
      <c r="C411" s="23" t="s">
        <v>1637</v>
      </c>
      <c r="D411" s="56" t="s">
        <v>1635</v>
      </c>
      <c r="E411" s="17" t="s">
        <v>305</v>
      </c>
      <c r="F411" t="str">
        <f>VLOOKUP('Agentes Habilitados SIIM'!E411,$B$2:$D$906,1,)</f>
        <v>6UGRANDTOWER</v>
      </c>
    </row>
    <row r="412" spans="1:6" hidden="1" x14ac:dyDescent="0.2">
      <c r="A412" s="9"/>
      <c r="B412" s="27" t="s">
        <v>196</v>
      </c>
      <c r="C412" s="23" t="s">
        <v>1638</v>
      </c>
      <c r="D412" s="56" t="s">
        <v>1639</v>
      </c>
      <c r="E412" s="17" t="s">
        <v>306</v>
      </c>
      <c r="F412" t="str">
        <f>VLOOKUP('Agentes Habilitados SIIM'!E412,$B$2:$D$906,1,)</f>
        <v>6UGTOWER</v>
      </c>
    </row>
    <row r="413" spans="1:6" hidden="1" x14ac:dyDescent="0.2">
      <c r="A413" s="9"/>
      <c r="B413" s="27" t="s">
        <v>386</v>
      </c>
      <c r="C413" s="23" t="s">
        <v>1640</v>
      </c>
      <c r="D413" s="56" t="s">
        <v>1641</v>
      </c>
      <c r="E413" s="17" t="s">
        <v>307</v>
      </c>
      <c r="F413" t="str">
        <f>VLOOKUP('Agentes Habilitados SIIM'!E413,$B$2:$D$906,1,)</f>
        <v>6UHAMEGLIO</v>
      </c>
    </row>
    <row r="414" spans="1:6" hidden="1" x14ac:dyDescent="0.2">
      <c r="A414" s="9"/>
      <c r="B414" s="27" t="s">
        <v>385</v>
      </c>
      <c r="C414" s="23" t="s">
        <v>1642</v>
      </c>
      <c r="D414" s="56" t="s">
        <v>1643</v>
      </c>
      <c r="E414" s="17" t="s">
        <v>308</v>
      </c>
      <c r="F414" t="str">
        <f>VLOOKUP('Agentes Habilitados SIIM'!E414,$B$2:$D$906,1,)</f>
        <v>6UHARISTMO</v>
      </c>
    </row>
    <row r="415" spans="1:6" hidden="1" x14ac:dyDescent="0.2">
      <c r="A415" s="9"/>
      <c r="B415" s="27" t="s">
        <v>633</v>
      </c>
      <c r="C415" s="23" t="s">
        <v>1644</v>
      </c>
      <c r="D415" s="56" t="s">
        <v>1645</v>
      </c>
      <c r="E415" s="17" t="s">
        <v>309</v>
      </c>
      <c r="F415" t="str">
        <f>VLOOKUP('Agentes Habilitados SIIM'!E415,$B$2:$D$906,1,)</f>
        <v>6UHBUENAV</v>
      </c>
    </row>
    <row r="416" spans="1:6" hidden="1" x14ac:dyDescent="0.2">
      <c r="A416" s="9"/>
      <c r="B416" s="27" t="s">
        <v>610</v>
      </c>
      <c r="C416" s="23" t="s">
        <v>1646</v>
      </c>
      <c r="D416" s="56" t="s">
        <v>1647</v>
      </c>
      <c r="E416" s="17" t="s">
        <v>310</v>
      </c>
      <c r="F416" t="str">
        <f>VLOOKUP('Agentes Habilitados SIIM'!E416,$B$2:$D$906,1,)</f>
        <v>6UHCARIBE</v>
      </c>
    </row>
    <row r="417" spans="1:6" hidden="1" x14ac:dyDescent="0.2">
      <c r="A417" s="9"/>
      <c r="B417" s="27" t="s">
        <v>579</v>
      </c>
      <c r="C417" s="23" t="s">
        <v>1648</v>
      </c>
      <c r="D417" s="56" t="s">
        <v>1649</v>
      </c>
      <c r="E417" s="17" t="s">
        <v>311</v>
      </c>
      <c r="F417" t="str">
        <f>VLOOKUP('Agentes Habilitados SIIM'!E417,$B$2:$D$906,1,)</f>
        <v>6UHCENTR72</v>
      </c>
    </row>
    <row r="418" spans="1:6" hidden="1" x14ac:dyDescent="0.2">
      <c r="A418" s="9"/>
      <c r="B418" s="27" t="s">
        <v>599</v>
      </c>
      <c r="C418" s="23" t="s">
        <v>1650</v>
      </c>
      <c r="D418" s="56" t="s">
        <v>1651</v>
      </c>
      <c r="E418" s="17" t="s">
        <v>312</v>
      </c>
      <c r="F418" t="str">
        <f>VLOOKUP('Agentes Habilitados SIIM'!E418,$B$2:$D$906,1,)</f>
        <v>6UHCONT</v>
      </c>
    </row>
    <row r="419" spans="1:6" hidden="1" x14ac:dyDescent="0.2">
      <c r="A419" s="9"/>
      <c r="B419" s="27" t="s">
        <v>110</v>
      </c>
      <c r="C419" s="23" t="s">
        <v>1652</v>
      </c>
      <c r="D419" s="56" t="s">
        <v>1653</v>
      </c>
      <c r="E419" s="17" t="s">
        <v>313</v>
      </c>
      <c r="F419" t="str">
        <f>VLOOKUP('Agentes Habilitados SIIM'!E419,$B$2:$D$906,1,)</f>
        <v>6UHCOURTY</v>
      </c>
    </row>
    <row r="420" spans="1:6" hidden="1" x14ac:dyDescent="0.2">
      <c r="A420" s="9"/>
      <c r="B420" s="27" t="s">
        <v>28</v>
      </c>
      <c r="C420" s="23" t="s">
        <v>1654</v>
      </c>
      <c r="D420" s="56" t="s">
        <v>1206</v>
      </c>
      <c r="E420" s="17" t="s">
        <v>314</v>
      </c>
      <c r="F420" t="str">
        <f>VLOOKUP('Agentes Habilitados SIIM'!E420,$B$2:$D$906,1,)</f>
        <v>6UHCROWNETOC</v>
      </c>
    </row>
    <row r="421" spans="1:6" hidden="1" x14ac:dyDescent="0.2">
      <c r="A421" s="9"/>
      <c r="B421" s="27" t="s">
        <v>586</v>
      </c>
      <c r="C421" s="23" t="s">
        <v>1655</v>
      </c>
      <c r="D421" s="56" t="s">
        <v>1656</v>
      </c>
      <c r="E421" s="17" t="s">
        <v>315</v>
      </c>
      <c r="F421" t="str">
        <f>VLOOKUP('Agentes Habilitados SIIM'!E421,$B$2:$D$906,1,)</f>
        <v>6UHHINN</v>
      </c>
    </row>
    <row r="422" spans="1:6" hidden="1" x14ac:dyDescent="0.2">
      <c r="A422" s="9"/>
      <c r="B422" s="27" t="s">
        <v>425</v>
      </c>
      <c r="C422" s="23" t="s">
        <v>1657</v>
      </c>
      <c r="D422" s="56" t="s">
        <v>1658</v>
      </c>
      <c r="E422" s="17" t="s">
        <v>316</v>
      </c>
      <c r="F422" t="str">
        <f>VLOOKUP('Agentes Habilitados SIIM'!E422,$B$2:$D$906,1,)</f>
        <v>6UHHINNEX67</v>
      </c>
    </row>
    <row r="423" spans="1:6" hidden="1" x14ac:dyDescent="0.2">
      <c r="A423" s="9"/>
      <c r="B423" s="27" t="s">
        <v>426</v>
      </c>
      <c r="C423" s="23" t="s">
        <v>1659</v>
      </c>
      <c r="D423" s="56" t="s">
        <v>1660</v>
      </c>
      <c r="E423" s="17" t="s">
        <v>317</v>
      </c>
      <c r="F423" t="str">
        <f>VLOOKUP('Agentes Habilitados SIIM'!E423,$B$2:$D$906,1,)</f>
        <v>6UHOSPNAC</v>
      </c>
    </row>
    <row r="424" spans="1:6" hidden="1" x14ac:dyDescent="0.2">
      <c r="A424" s="9"/>
      <c r="B424" s="27" t="s">
        <v>427</v>
      </c>
      <c r="C424" s="23" t="s">
        <v>1661</v>
      </c>
      <c r="D424" s="56" t="s">
        <v>1662</v>
      </c>
      <c r="E424" s="17" t="s">
        <v>318</v>
      </c>
      <c r="F424" t="str">
        <f>VLOOKUP('Agentes Habilitados SIIM'!E424,$B$2:$D$906,1,)</f>
        <v>6UHPANAMA</v>
      </c>
    </row>
    <row r="425" spans="1:6" hidden="1" x14ac:dyDescent="0.2">
      <c r="A425" s="9"/>
      <c r="B425" s="27" t="s">
        <v>502</v>
      </c>
      <c r="C425" s="23" t="s">
        <v>1663</v>
      </c>
      <c r="D425" s="56" t="s">
        <v>1664</v>
      </c>
      <c r="E425" s="17" t="s">
        <v>319</v>
      </c>
      <c r="F425" t="str">
        <f>VLOOKUP('Agentes Habilitados SIIM'!E425,$B$2:$D$906,1,)</f>
        <v>6UHPBONITA</v>
      </c>
    </row>
    <row r="426" spans="1:6" hidden="1" x14ac:dyDescent="0.2">
      <c r="A426" s="9"/>
      <c r="B426" s="27" t="s">
        <v>505</v>
      </c>
      <c r="C426" s="23" t="s">
        <v>1665</v>
      </c>
      <c r="D426" s="56" t="s">
        <v>1666</v>
      </c>
      <c r="E426" s="17" t="s">
        <v>320</v>
      </c>
      <c r="F426" t="str">
        <f>VLOOKUP('Agentes Habilitados SIIM'!E426,$B$2:$D$906,1,)</f>
        <v>6UHPPACIFICA</v>
      </c>
    </row>
    <row r="427" spans="1:6" hidden="1" x14ac:dyDescent="0.2">
      <c r="A427" s="9"/>
      <c r="B427" s="27" t="s">
        <v>507</v>
      </c>
      <c r="C427" s="23" t="s">
        <v>1667</v>
      </c>
      <c r="D427" s="56" t="s">
        <v>1668</v>
      </c>
      <c r="E427" s="17" t="s">
        <v>321</v>
      </c>
      <c r="F427" t="str">
        <f>VLOOKUP('Agentes Habilitados SIIM'!E427,$B$2:$D$906,1,)</f>
        <v>6UHPROPERT</v>
      </c>
    </row>
    <row r="428" spans="1:6" hidden="1" x14ac:dyDescent="0.2">
      <c r="A428" s="9"/>
      <c r="B428" s="27" t="s">
        <v>503</v>
      </c>
      <c r="C428" s="23" t="s">
        <v>1669</v>
      </c>
      <c r="D428" s="56" t="s">
        <v>1670</v>
      </c>
      <c r="E428" s="17" t="s">
        <v>322</v>
      </c>
      <c r="F428" t="str">
        <f>VLOOKUP('Agentes Habilitados SIIM'!E428,$B$2:$D$906,1,)</f>
        <v>6UHRIANTOC</v>
      </c>
    </row>
    <row r="429" spans="1:6" hidden="1" x14ac:dyDescent="0.2">
      <c r="A429" s="9"/>
      <c r="B429" s="27" t="s">
        <v>517</v>
      </c>
      <c r="C429" s="23" t="s">
        <v>1671</v>
      </c>
      <c r="D429" s="56" t="s">
        <v>1672</v>
      </c>
      <c r="E429" s="17" t="s">
        <v>323</v>
      </c>
      <c r="F429" t="str">
        <f>VLOOKUP('Agentes Habilitados SIIM'!E429,$B$2:$D$906,1,)</f>
        <v>6UHSANFE20</v>
      </c>
    </row>
    <row r="430" spans="1:6" hidden="1" x14ac:dyDescent="0.2">
      <c r="A430" s="9"/>
      <c r="B430" s="27" t="s">
        <v>506</v>
      </c>
      <c r="C430" s="23" t="s">
        <v>1673</v>
      </c>
      <c r="D430" s="56" t="s">
        <v>1674</v>
      </c>
      <c r="E430" s="17" t="s">
        <v>324</v>
      </c>
      <c r="F430" t="str">
        <f>VLOOKUP('Agentes Habilitados SIIM'!E430,$B$2:$D$906,1,)</f>
        <v>6UHSDIAMOND</v>
      </c>
    </row>
    <row r="431" spans="1:6" hidden="1" x14ac:dyDescent="0.2">
      <c r="A431" s="9"/>
      <c r="B431" s="27" t="s">
        <v>522</v>
      </c>
      <c r="C431" s="23" t="s">
        <v>1675</v>
      </c>
      <c r="D431" s="56" t="s">
        <v>1676</v>
      </c>
      <c r="E431" s="17" t="s">
        <v>325</v>
      </c>
      <c r="F431" t="str">
        <f>VLOOKUP('Agentes Habilitados SIIM'!E431,$B$2:$D$906,1,)</f>
        <v>6UHSMARIA</v>
      </c>
    </row>
    <row r="432" spans="1:6" hidden="1" x14ac:dyDescent="0.2">
      <c r="A432" s="9"/>
      <c r="B432" s="27" t="s">
        <v>511</v>
      </c>
      <c r="C432" s="23" t="s">
        <v>1677</v>
      </c>
      <c r="D432" s="56" t="s">
        <v>1678</v>
      </c>
      <c r="E432" s="17" t="s">
        <v>326</v>
      </c>
      <c r="F432" t="str">
        <f>VLOOKUP('Agentes Habilitados SIIM'!E432,$B$2:$D$906,1,)</f>
        <v>6UHSOLOY</v>
      </c>
    </row>
    <row r="433" spans="1:6" hidden="1" x14ac:dyDescent="0.2">
      <c r="A433" s="9"/>
      <c r="B433" s="27" t="s">
        <v>510</v>
      </c>
      <c r="C433" s="23" t="s">
        <v>1679</v>
      </c>
      <c r="D433" s="56" t="s">
        <v>1680</v>
      </c>
      <c r="E433" s="17" t="s">
        <v>327</v>
      </c>
      <c r="F433" t="str">
        <f>VLOOKUP('Agentes Habilitados SIIM'!E433,$B$2:$D$906,1,)</f>
        <v>6UHUNGSHENG</v>
      </c>
    </row>
    <row r="434" spans="1:6" hidden="1" x14ac:dyDescent="0.2">
      <c r="A434" s="9"/>
      <c r="B434" s="27" t="s">
        <v>518</v>
      </c>
      <c r="C434" s="23" t="s">
        <v>1681</v>
      </c>
      <c r="D434" s="56" t="s">
        <v>1682</v>
      </c>
      <c r="E434" s="17" t="s">
        <v>328</v>
      </c>
      <c r="F434" t="str">
        <f>VLOOKUP('Agentes Habilitados SIIM'!E434,$B$2:$D$906,1,)</f>
        <v>6UHWESTINCE</v>
      </c>
    </row>
    <row r="435" spans="1:6" hidden="1" x14ac:dyDescent="0.2">
      <c r="A435" s="9"/>
      <c r="B435" s="27" t="s">
        <v>519</v>
      </c>
      <c r="C435" s="23" t="s">
        <v>1683</v>
      </c>
      <c r="D435" s="56" t="s">
        <v>1684</v>
      </c>
      <c r="E435" s="17" t="s">
        <v>329</v>
      </c>
      <c r="F435" t="str">
        <f>VLOOKUP('Agentes Habilitados SIIM'!E435,$B$2:$D$906,1,)</f>
        <v>6UHWYND_AB</v>
      </c>
    </row>
    <row r="436" spans="1:6" hidden="1" x14ac:dyDescent="0.2">
      <c r="A436" s="9"/>
      <c r="B436" s="27" t="s">
        <v>521</v>
      </c>
      <c r="C436" s="23" t="s">
        <v>1685</v>
      </c>
      <c r="D436" s="56" t="s">
        <v>1686</v>
      </c>
      <c r="E436" s="17" t="s">
        <v>330</v>
      </c>
      <c r="F436" t="str">
        <f>VLOOKUP('Agentes Habilitados SIIM'!E436,$B$2:$D$906,1,)</f>
        <v>6UICEGAMING</v>
      </c>
    </row>
    <row r="437" spans="1:6" hidden="1" x14ac:dyDescent="0.2">
      <c r="A437" s="9"/>
      <c r="B437" s="27" t="s">
        <v>508</v>
      </c>
      <c r="C437" s="23" t="s">
        <v>1687</v>
      </c>
      <c r="D437" s="56" t="s">
        <v>1688</v>
      </c>
      <c r="E437" s="17" t="s">
        <v>331</v>
      </c>
      <c r="F437" t="str">
        <f>VLOOKUP('Agentes Habilitados SIIM'!E437,$B$2:$D$906,1,)</f>
        <v>6UINDAGUAD</v>
      </c>
    </row>
    <row r="438" spans="1:6" hidden="1" x14ac:dyDescent="0.2">
      <c r="A438" s="9"/>
      <c r="B438" s="27" t="s">
        <v>509</v>
      </c>
      <c r="C438" s="23" t="s">
        <v>1689</v>
      </c>
      <c r="D438" s="56" t="s">
        <v>1690</v>
      </c>
      <c r="E438" s="17" t="s">
        <v>332</v>
      </c>
      <c r="F438" t="str">
        <f>VLOOKUP('Agentes Habilitados SIIM'!E438,$B$2:$D$906,1,)</f>
        <v>6UINDALANJ</v>
      </c>
    </row>
    <row r="439" spans="1:6" hidden="1" x14ac:dyDescent="0.2">
      <c r="A439" s="9"/>
      <c r="B439" s="27" t="s">
        <v>501</v>
      </c>
      <c r="C439" s="23" t="s">
        <v>1691</v>
      </c>
      <c r="D439" s="56" t="s">
        <v>1692</v>
      </c>
      <c r="E439" s="17" t="s">
        <v>333</v>
      </c>
      <c r="F439" t="str">
        <f>VLOOKUP('Agentes Habilitados SIIM'!E439,$B$2:$D$906,1,)</f>
        <v>6UINDASA</v>
      </c>
    </row>
    <row r="440" spans="1:6" hidden="1" x14ac:dyDescent="0.2">
      <c r="A440" s="9"/>
      <c r="B440" s="27" t="s">
        <v>500</v>
      </c>
      <c r="C440" s="23" t="s">
        <v>1693</v>
      </c>
      <c r="D440" s="56" t="s">
        <v>1694</v>
      </c>
      <c r="E440" s="17" t="s">
        <v>334</v>
      </c>
      <c r="F440" t="str">
        <f>VLOOKUP('Agentes Habilitados SIIM'!E440,$B$2:$D$906,1,)</f>
        <v>6UINDESPIN</v>
      </c>
    </row>
    <row r="441" spans="1:6" hidden="1" x14ac:dyDescent="0.2">
      <c r="A441" s="9"/>
      <c r="B441" s="27" t="s">
        <v>1697</v>
      </c>
      <c r="C441" s="23" t="s">
        <v>1695</v>
      </c>
      <c r="D441" s="56" t="s">
        <v>1696</v>
      </c>
      <c r="E441" s="17" t="s">
        <v>335</v>
      </c>
      <c r="F441" t="str">
        <f>VLOOKUP('Agentes Habilitados SIIM'!E441,$B$2:$D$906,1,)</f>
        <v>6UINDOFIC</v>
      </c>
    </row>
    <row r="442" spans="1:6" hidden="1" x14ac:dyDescent="0.2">
      <c r="A442" s="9"/>
      <c r="B442" s="27" t="s">
        <v>1700</v>
      </c>
      <c r="C442" s="23" t="s">
        <v>1698</v>
      </c>
      <c r="D442" s="56" t="s">
        <v>1699</v>
      </c>
      <c r="E442" s="17" t="s">
        <v>336</v>
      </c>
      <c r="F442" t="str">
        <f>VLOOKUP('Agentes Habilitados SIIM'!E442,$B$2:$D$906,1,)</f>
        <v>6UINDTOC</v>
      </c>
    </row>
    <row r="443" spans="1:6" hidden="1" x14ac:dyDescent="0.2">
      <c r="A443" s="9"/>
      <c r="B443" s="27" t="s">
        <v>192</v>
      </c>
      <c r="C443" s="23" t="s">
        <v>1701</v>
      </c>
      <c r="D443" s="56" t="s">
        <v>1702</v>
      </c>
      <c r="E443" s="17" t="s">
        <v>337</v>
      </c>
      <c r="F443" t="str">
        <f>VLOOKUP('Agentes Habilitados SIIM'!E443,$B$2:$D$906,1,)</f>
        <v>6UINVMEREG</v>
      </c>
    </row>
    <row r="444" spans="1:6" hidden="1" x14ac:dyDescent="0.2">
      <c r="A444" s="9"/>
      <c r="B444" s="27" t="s">
        <v>629</v>
      </c>
      <c r="C444" s="23" t="s">
        <v>1703</v>
      </c>
      <c r="D444" s="56" t="s">
        <v>1704</v>
      </c>
      <c r="E444" s="17" t="s">
        <v>338</v>
      </c>
      <c r="F444" t="str">
        <f>VLOOKUP('Agentes Habilitados SIIM'!E444,$B$2:$D$906,1,)</f>
        <v>6UIPEL</v>
      </c>
    </row>
    <row r="445" spans="1:6" hidden="1" x14ac:dyDescent="0.2">
      <c r="A445" s="9"/>
      <c r="B445" s="27" t="s">
        <v>595</v>
      </c>
      <c r="C445" s="23" t="s">
        <v>1705</v>
      </c>
      <c r="D445" s="56" t="s">
        <v>1706</v>
      </c>
      <c r="E445" s="17" t="s">
        <v>339</v>
      </c>
      <c r="F445" t="str">
        <f>VLOOKUP('Agentes Habilitados SIIM'!E445,$B$2:$D$906,1,)</f>
        <v>6UIRONTOWER</v>
      </c>
    </row>
    <row r="446" spans="1:6" hidden="1" x14ac:dyDescent="0.2">
      <c r="A446" s="9"/>
      <c r="B446" s="27" t="s">
        <v>514</v>
      </c>
      <c r="C446" s="23" t="s">
        <v>1707</v>
      </c>
      <c r="D446" s="56" t="s">
        <v>1708</v>
      </c>
      <c r="E446" s="17" t="s">
        <v>340</v>
      </c>
      <c r="F446" t="str">
        <f>VLOOKUP('Agentes Habilitados SIIM'!E446,$B$2:$D$906,1,)</f>
        <v>6UISTORAGE</v>
      </c>
    </row>
    <row r="447" spans="1:6" hidden="1" x14ac:dyDescent="0.2">
      <c r="A447" s="9"/>
      <c r="B447" s="27" t="s">
        <v>148</v>
      </c>
      <c r="C447" s="23" t="s">
        <v>1709</v>
      </c>
      <c r="D447" s="56" t="s">
        <v>1710</v>
      </c>
      <c r="E447" s="17" t="s">
        <v>341</v>
      </c>
      <c r="F447" t="str">
        <f>VLOOKUP('Agentes Habilitados SIIM'!E447,$B$2:$D$906,1,)</f>
        <v>6UJPRADO</v>
      </c>
    </row>
    <row r="448" spans="1:6" hidden="1" x14ac:dyDescent="0.2">
      <c r="A448" s="9"/>
      <c r="B448" s="27" t="s">
        <v>268</v>
      </c>
      <c r="C448" s="23" t="s">
        <v>1711</v>
      </c>
      <c r="D448" s="56" t="s">
        <v>1712</v>
      </c>
      <c r="E448" s="17" t="s">
        <v>342</v>
      </c>
      <c r="F448" t="str">
        <f>VLOOKUP('Agentes Habilitados SIIM'!E448,$B$2:$D$906,1,)</f>
        <v>6UKFCCHITRE</v>
      </c>
    </row>
    <row r="449" spans="1:6" hidden="1" x14ac:dyDescent="0.2">
      <c r="A449" s="9"/>
      <c r="B449" s="27" t="s">
        <v>155</v>
      </c>
      <c r="C449" s="23" t="s">
        <v>1713</v>
      </c>
      <c r="D449" s="56" t="s">
        <v>1714</v>
      </c>
      <c r="E449" s="17" t="s">
        <v>343</v>
      </c>
      <c r="F449" t="str">
        <f>VLOOKUP('Agentes Habilitados SIIM'!E449,$B$2:$D$906,1,)</f>
        <v>6ULAPRENSA</v>
      </c>
    </row>
    <row r="450" spans="1:6" hidden="1" x14ac:dyDescent="0.2">
      <c r="A450" s="9"/>
      <c r="B450" s="27" t="s">
        <v>1717</v>
      </c>
      <c r="C450" s="23" t="s">
        <v>1715</v>
      </c>
      <c r="D450" s="56" t="s">
        <v>1716</v>
      </c>
      <c r="E450" s="17" t="s">
        <v>344</v>
      </c>
      <c r="F450" t="str">
        <f>VLOOKUP('Agentes Habilitados SIIM'!E450,$B$2:$D$906,1,)</f>
        <v>6ULAVERY96</v>
      </c>
    </row>
    <row r="451" spans="1:6" hidden="1" x14ac:dyDescent="0.2">
      <c r="A451" s="9"/>
      <c r="B451" s="27" t="s">
        <v>1720</v>
      </c>
      <c r="C451" s="23" t="s">
        <v>1718</v>
      </c>
      <c r="D451" s="56" t="s">
        <v>1719</v>
      </c>
      <c r="E451" s="17" t="s">
        <v>345</v>
      </c>
      <c r="F451" t="str">
        <f>VLOOKUP('Agentes Habilitados SIIM'!E451,$B$2:$D$906,1,)</f>
        <v>6ULEMERID</v>
      </c>
    </row>
    <row r="452" spans="1:6" hidden="1" x14ac:dyDescent="0.2">
      <c r="A452" s="9"/>
      <c r="B452" s="27" t="s">
        <v>1723</v>
      </c>
      <c r="C452" s="23" t="s">
        <v>1721</v>
      </c>
      <c r="D452" s="56" t="s">
        <v>1722</v>
      </c>
      <c r="E452" s="17" t="s">
        <v>346</v>
      </c>
      <c r="F452" t="str">
        <f>VLOOKUP('Agentes Habilitados SIIM'!E452,$B$2:$D$906,1,)</f>
        <v>6ULONDONREG</v>
      </c>
    </row>
    <row r="453" spans="1:6" hidden="1" x14ac:dyDescent="0.2">
      <c r="A453" s="9"/>
      <c r="B453" s="27" t="s">
        <v>1726</v>
      </c>
      <c r="C453" s="23" t="s">
        <v>1724</v>
      </c>
      <c r="D453" s="56" t="s">
        <v>1725</v>
      </c>
      <c r="E453" s="17" t="s">
        <v>347</v>
      </c>
      <c r="F453" t="str">
        <f>VLOOKUP('Agentes Habilitados SIIM'!E453,$B$2:$D$906,1,)</f>
        <v>6ULUNAB</v>
      </c>
    </row>
    <row r="454" spans="1:6" hidden="1" x14ac:dyDescent="0.2">
      <c r="A454" s="9"/>
      <c r="B454" s="27" t="s">
        <v>133</v>
      </c>
      <c r="C454" s="23" t="s">
        <v>1727</v>
      </c>
      <c r="D454" s="56" t="s">
        <v>1728</v>
      </c>
      <c r="E454" s="17" t="s">
        <v>348</v>
      </c>
      <c r="F454" t="str">
        <f>VLOOKUP('Agentes Habilitados SIIM'!E454,$B$2:$D$906,1,)</f>
        <v>6UMACELLO</v>
      </c>
    </row>
    <row r="455" spans="1:6" hidden="1" x14ac:dyDescent="0.2">
      <c r="A455" s="9"/>
      <c r="B455" s="27" t="s">
        <v>134</v>
      </c>
      <c r="C455" s="23" t="s">
        <v>1729</v>
      </c>
      <c r="D455" s="56" t="s">
        <v>1730</v>
      </c>
      <c r="E455" s="17" t="s">
        <v>349</v>
      </c>
      <c r="F455" t="str">
        <f>VLOOKUP('Agentes Habilitados SIIM'!E455,$B$2:$D$906,1,)</f>
        <v>6UMAJESTIC</v>
      </c>
    </row>
    <row r="456" spans="1:6" hidden="1" x14ac:dyDescent="0.2">
      <c r="A456" s="9"/>
      <c r="B456" s="27" t="s">
        <v>132</v>
      </c>
      <c r="C456" s="23" t="s">
        <v>1731</v>
      </c>
      <c r="D456" s="56" t="s">
        <v>1732</v>
      </c>
      <c r="E456" s="17" t="s">
        <v>350</v>
      </c>
      <c r="F456" t="str">
        <f>VLOOKUP('Agentes Habilitados SIIM'!E456,$B$2:$D$906,1,)</f>
        <v>6UMANZANILLO</v>
      </c>
    </row>
    <row r="457" spans="1:6" hidden="1" x14ac:dyDescent="0.2">
      <c r="A457" s="9"/>
      <c r="B457" s="27" t="s">
        <v>512</v>
      </c>
      <c r="C457" s="23" t="s">
        <v>1733</v>
      </c>
      <c r="D457" s="56" t="s">
        <v>1734</v>
      </c>
      <c r="E457" s="17" t="s">
        <v>351</v>
      </c>
      <c r="F457" t="str">
        <f>VLOOKUP('Agentes Habilitados SIIM'!E457,$B$2:$D$906,1,)</f>
        <v>6UMARRAI43</v>
      </c>
    </row>
    <row r="458" spans="1:6" hidden="1" x14ac:dyDescent="0.2">
      <c r="A458" s="9"/>
      <c r="B458" s="27" t="s">
        <v>515</v>
      </c>
      <c r="C458" s="23" t="s">
        <v>1735</v>
      </c>
      <c r="D458" s="56" t="s">
        <v>1736</v>
      </c>
      <c r="E458" s="17" t="s">
        <v>352</v>
      </c>
      <c r="F458" t="str">
        <f>VLOOKUP('Agentes Habilitados SIIM'!E458,$B$2:$D$906,1,)</f>
        <v>6UMARRIOTT</v>
      </c>
    </row>
    <row r="459" spans="1:6" hidden="1" x14ac:dyDescent="0.2">
      <c r="A459" s="9"/>
      <c r="B459" s="27" t="s">
        <v>520</v>
      </c>
      <c r="C459" s="23" t="s">
        <v>1737</v>
      </c>
      <c r="D459" s="56" t="s">
        <v>1738</v>
      </c>
      <c r="E459" s="17" t="s">
        <v>353</v>
      </c>
      <c r="F459" t="str">
        <f>VLOOKUP('Agentes Habilitados SIIM'!E459,$B$2:$D$906,1,)</f>
        <v>6UMAZUL</v>
      </c>
    </row>
    <row r="460" spans="1:6" hidden="1" x14ac:dyDescent="0.2">
      <c r="A460" s="9"/>
      <c r="B460" s="27" t="s">
        <v>504</v>
      </c>
      <c r="C460" s="23" t="s">
        <v>1739</v>
      </c>
      <c r="D460" s="56" t="s">
        <v>1740</v>
      </c>
      <c r="E460" s="17" t="s">
        <v>354</v>
      </c>
      <c r="F460" t="str">
        <f>VLOOKUP('Agentes Habilitados SIIM'!E460,$B$2:$D$906,1,)</f>
        <v>6UMBGOLF92</v>
      </c>
    </row>
    <row r="461" spans="1:6" hidden="1" x14ac:dyDescent="0.2">
      <c r="A461" s="9"/>
      <c r="B461" s="27" t="s">
        <v>338</v>
      </c>
      <c r="C461" s="23" t="s">
        <v>1741</v>
      </c>
      <c r="D461" s="56" t="s">
        <v>1742</v>
      </c>
      <c r="E461" s="17" t="s">
        <v>355</v>
      </c>
      <c r="F461" t="str">
        <f>VLOOKUP('Agentes Habilitados SIIM'!E461,$B$2:$D$906,1,)</f>
        <v>6UMCALI43</v>
      </c>
    </row>
    <row r="462" spans="1:6" hidden="1" x14ac:dyDescent="0.2">
      <c r="A462" s="9"/>
      <c r="B462" s="27" t="s">
        <v>529</v>
      </c>
      <c r="C462" s="23" t="s">
        <v>1743</v>
      </c>
      <c r="D462" s="56" t="s">
        <v>1744</v>
      </c>
      <c r="E462" s="17" t="s">
        <v>356</v>
      </c>
      <c r="F462" t="str">
        <f>VLOOKUP('Agentes Habilitados SIIM'!E462,$B$2:$D$906,1,)</f>
        <v>6UMCALID42</v>
      </c>
    </row>
    <row r="463" spans="1:6" hidden="1" x14ac:dyDescent="0.2">
      <c r="A463" s="9"/>
      <c r="B463" s="27" t="s">
        <v>1747</v>
      </c>
      <c r="C463" s="23" t="s">
        <v>1745</v>
      </c>
      <c r="D463" s="56" t="s">
        <v>1746</v>
      </c>
      <c r="E463" s="17" t="s">
        <v>357</v>
      </c>
      <c r="F463" t="str">
        <f>VLOOKUP('Agentes Habilitados SIIM'!E463,$B$2:$D$906,1,)</f>
        <v>6UMCHITRE86</v>
      </c>
    </row>
    <row r="464" spans="1:6" hidden="1" x14ac:dyDescent="0.2">
      <c r="A464" s="9"/>
      <c r="B464" s="27" t="s">
        <v>1750</v>
      </c>
      <c r="C464" s="23" t="s">
        <v>1748</v>
      </c>
      <c r="D464" s="56" t="s">
        <v>1749</v>
      </c>
      <c r="E464" s="17" t="s">
        <v>358</v>
      </c>
      <c r="F464" t="str">
        <f>VLOOKUP('Agentes Habilitados SIIM'!E464,$B$2:$D$906,1,)</f>
        <v>6UMCORO12</v>
      </c>
    </row>
    <row r="465" spans="1:6" hidden="1" x14ac:dyDescent="0.2">
      <c r="A465" s="9"/>
      <c r="B465" s="27" t="s">
        <v>1753</v>
      </c>
      <c r="C465" s="23" t="s">
        <v>1751</v>
      </c>
      <c r="D465" s="56" t="s">
        <v>1752</v>
      </c>
      <c r="E465" s="17" t="s">
        <v>359</v>
      </c>
      <c r="F465" t="str">
        <f>VLOOKUP('Agentes Habilitados SIIM'!E465,$B$2:$D$906,1,)</f>
        <v>6UMCSUR88</v>
      </c>
    </row>
    <row r="466" spans="1:6" hidden="1" x14ac:dyDescent="0.2">
      <c r="A466" s="9"/>
      <c r="B466" s="27" t="s">
        <v>38</v>
      </c>
      <c r="C466" s="23" t="s">
        <v>1754</v>
      </c>
      <c r="D466" s="56" t="s">
        <v>1755</v>
      </c>
      <c r="E466" s="17" t="s">
        <v>360</v>
      </c>
      <c r="F466" t="str">
        <f>VLOOKUP('Agentes Habilitados SIIM'!E466,$B$2:$D$906,1,)</f>
        <v>6UMED12OC</v>
      </c>
    </row>
    <row r="467" spans="1:6" hidden="1" x14ac:dyDescent="0.2">
      <c r="A467" s="9"/>
      <c r="B467" s="27" t="s">
        <v>602</v>
      </c>
      <c r="C467" s="23" t="s">
        <v>1756</v>
      </c>
      <c r="D467" s="56" t="s">
        <v>1757</v>
      </c>
      <c r="E467" s="17" t="s">
        <v>361</v>
      </c>
      <c r="F467" t="str">
        <f>VLOOKUP('Agentes Habilitados SIIM'!E467,$B$2:$D$906,1,)</f>
        <v>6UMEDCBAN</v>
      </c>
    </row>
    <row r="468" spans="1:6" hidden="1" x14ac:dyDescent="0.2">
      <c r="A468" s="9"/>
      <c r="B468" s="27" t="s">
        <v>135</v>
      </c>
      <c r="C468" s="23" t="s">
        <v>1758</v>
      </c>
      <c r="D468" s="56" t="s">
        <v>1759</v>
      </c>
      <c r="E468" s="17" t="s">
        <v>362</v>
      </c>
      <c r="F468" t="str">
        <f>VLOOKUP('Agentes Habilitados SIIM'!E468,$B$2:$D$906,1,)</f>
        <v>6UMEGAD</v>
      </c>
    </row>
    <row r="469" spans="1:6" hidden="1" x14ac:dyDescent="0.2">
      <c r="A469" s="9"/>
      <c r="B469" s="27" t="s">
        <v>306</v>
      </c>
      <c r="C469" s="23" t="s">
        <v>1760</v>
      </c>
      <c r="D469" s="56" t="s">
        <v>1761</v>
      </c>
      <c r="E469" s="17" t="s">
        <v>363</v>
      </c>
      <c r="F469" t="str">
        <f>VLOOKUP('Agentes Habilitados SIIM'!E469,$B$2:$D$906,1,)</f>
        <v>6UMEGAMALL</v>
      </c>
    </row>
    <row r="470" spans="1:6" hidden="1" x14ac:dyDescent="0.2">
      <c r="A470" s="9"/>
      <c r="B470" s="27" t="s">
        <v>513</v>
      </c>
      <c r="C470" s="23" t="s">
        <v>1762</v>
      </c>
      <c r="D470" s="56" t="s">
        <v>1763</v>
      </c>
      <c r="E470" s="17" t="s">
        <v>364</v>
      </c>
      <c r="F470" t="str">
        <f>VLOOKUP('Agentes Habilitados SIIM'!E470,$B$2:$D$906,1,)</f>
        <v>6UMELOEA</v>
      </c>
    </row>
    <row r="471" spans="1:6" hidden="1" x14ac:dyDescent="0.2">
      <c r="A471" s="9"/>
      <c r="B471" s="27" t="s">
        <v>367</v>
      </c>
      <c r="C471" s="23" t="s">
        <v>1764</v>
      </c>
      <c r="D471" s="56" t="s">
        <v>1765</v>
      </c>
      <c r="E471" s="17" t="s">
        <v>365</v>
      </c>
      <c r="F471" t="str">
        <f>VLOOKUP('Agentes Habilitados SIIM'!E471,$B$2:$D$906,1,)</f>
        <v>6UMELOMM</v>
      </c>
    </row>
    <row r="472" spans="1:6" hidden="1" x14ac:dyDescent="0.2">
      <c r="A472" s="9"/>
      <c r="B472" s="27" t="s">
        <v>365</v>
      </c>
      <c r="C472" s="23" t="s">
        <v>1766</v>
      </c>
      <c r="D472" s="56" t="s">
        <v>1767</v>
      </c>
      <c r="E472" s="17" t="s">
        <v>366</v>
      </c>
      <c r="F472" t="str">
        <f>VLOOKUP('Agentes Habilitados SIIM'!E472,$B$2:$D$906,1,)</f>
        <v>6UMELORA</v>
      </c>
    </row>
    <row r="473" spans="1:6" ht="13.5" hidden="1" thickBot="1" x14ac:dyDescent="0.25">
      <c r="A473" s="9"/>
      <c r="B473" s="27" t="s">
        <v>366</v>
      </c>
      <c r="C473" s="23" t="s">
        <v>1768</v>
      </c>
      <c r="D473" s="56" t="s">
        <v>1769</v>
      </c>
      <c r="E473" s="37" t="s">
        <v>367</v>
      </c>
      <c r="F473" t="str">
        <f>VLOOKUP('Agentes Habilitados SIIM'!E473,$B$2:$D$906,1,)</f>
        <v>6UMELOSC</v>
      </c>
    </row>
    <row r="474" spans="1:6" hidden="1" x14ac:dyDescent="0.2">
      <c r="A474" s="9"/>
      <c r="B474" s="27" t="s">
        <v>364</v>
      </c>
      <c r="C474" s="23" t="s">
        <v>1770</v>
      </c>
      <c r="D474" s="56" t="s">
        <v>1771</v>
      </c>
      <c r="E474" s="21" t="s">
        <v>368</v>
      </c>
      <c r="F474" t="str">
        <f>VLOOKUP('Agentes Habilitados SIIM'!E474,$B$2:$D$906,1,)</f>
        <v>6UMETALPAN</v>
      </c>
    </row>
    <row r="475" spans="1:6" hidden="1" x14ac:dyDescent="0.2">
      <c r="A475" s="9"/>
      <c r="B475" s="27" t="s">
        <v>1774</v>
      </c>
      <c r="C475" s="23" t="s">
        <v>1772</v>
      </c>
      <c r="D475" s="56" t="s">
        <v>1773</v>
      </c>
      <c r="E475" s="17" t="s">
        <v>369</v>
      </c>
      <c r="F475" t="str">
        <f>VLOOKUP('Agentes Habilitados SIIM'!E475,$B$2:$D$906,1,)</f>
        <v>6UMIRAMAR</v>
      </c>
    </row>
    <row r="476" spans="1:6" hidden="1" x14ac:dyDescent="0.2">
      <c r="A476" s="9"/>
      <c r="B476" s="27" t="s">
        <v>66</v>
      </c>
      <c r="C476" s="23" t="s">
        <v>1775</v>
      </c>
      <c r="D476" s="56" t="s">
        <v>1776</v>
      </c>
      <c r="E476" s="17" t="s">
        <v>370</v>
      </c>
      <c r="F476" t="str">
        <f>VLOOKUP('Agentes Habilitados SIIM'!E476,$B$2:$D$906,1,)</f>
        <v>6UMMALL31</v>
      </c>
    </row>
    <row r="477" spans="1:6" hidden="1" x14ac:dyDescent="0.2">
      <c r="A477" s="9"/>
      <c r="B477" s="27" t="s">
        <v>1779</v>
      </c>
      <c r="C477" s="23" t="s">
        <v>1777</v>
      </c>
      <c r="D477" s="56" t="s">
        <v>1778</v>
      </c>
      <c r="E477" s="17" t="s">
        <v>371</v>
      </c>
      <c r="F477" t="str">
        <f>VLOOKUP('Agentes Habilitados SIIM'!E477,$B$2:$D$906,1,)</f>
        <v>6UMMDHOTEL</v>
      </c>
    </row>
    <row r="478" spans="1:6" hidden="1" x14ac:dyDescent="0.2">
      <c r="A478" s="9"/>
      <c r="B478" s="27" t="s">
        <v>583</v>
      </c>
      <c r="C478" s="23" t="s">
        <v>1780</v>
      </c>
      <c r="D478" s="56" t="s">
        <v>1781</v>
      </c>
      <c r="E478" s="17" t="s">
        <v>372</v>
      </c>
      <c r="F478" t="str">
        <f>VLOOKUP('Agentes Habilitados SIIM'!E478,$B$2:$D$906,1,)</f>
        <v>6UMNTOC17</v>
      </c>
    </row>
    <row r="479" spans="1:6" hidden="1" x14ac:dyDescent="0.2">
      <c r="A479" s="9"/>
      <c r="B479" s="27" t="s">
        <v>295</v>
      </c>
      <c r="C479" s="23" t="s">
        <v>1782</v>
      </c>
      <c r="D479" s="56" t="s">
        <v>1783</v>
      </c>
      <c r="E479" s="17" t="s">
        <v>373</v>
      </c>
      <c r="F479" t="str">
        <f>VLOOKUP('Agentes Habilitados SIIM'!E479,$B$2:$D$906,1,)</f>
        <v>6UMOLPASA</v>
      </c>
    </row>
    <row r="480" spans="1:6" hidden="1" x14ac:dyDescent="0.2">
      <c r="A480" s="9"/>
      <c r="B480" s="27" t="s">
        <v>294</v>
      </c>
      <c r="C480" s="23" t="s">
        <v>1784</v>
      </c>
      <c r="D480" s="56" t="s">
        <v>1785</v>
      </c>
      <c r="E480" s="17" t="s">
        <v>374</v>
      </c>
      <c r="F480" t="str">
        <f>VLOOKUP('Agentes Habilitados SIIM'!E480,$B$2:$D$906,1,)</f>
        <v>6UMPFRIGO57</v>
      </c>
    </row>
    <row r="481" spans="1:6" hidden="1" x14ac:dyDescent="0.2">
      <c r="A481" s="9"/>
      <c r="B481" s="27" t="s">
        <v>290</v>
      </c>
      <c r="C481" s="23" t="s">
        <v>1786</v>
      </c>
      <c r="D481" s="56" t="s">
        <v>1787</v>
      </c>
      <c r="E481" s="17" t="s">
        <v>375</v>
      </c>
      <c r="F481" t="str">
        <f>VLOOKUP('Agentes Habilitados SIIM'!E481,$B$2:$D$906,1,)</f>
        <v>6UMPLAZA</v>
      </c>
    </row>
    <row r="482" spans="1:6" hidden="1" x14ac:dyDescent="0.2">
      <c r="A482" s="9"/>
      <c r="B482" s="27" t="s">
        <v>292</v>
      </c>
      <c r="C482" s="23" t="s">
        <v>1788</v>
      </c>
      <c r="D482" s="56" t="s">
        <v>1789</v>
      </c>
      <c r="E482" s="17" t="s">
        <v>376</v>
      </c>
      <c r="F482" t="str">
        <f>VLOOKUP('Agentes Habilitados SIIM'!E482,$B$2:$D$906,1,)</f>
        <v>6UMPME83</v>
      </c>
    </row>
    <row r="483" spans="1:6" hidden="1" x14ac:dyDescent="0.2">
      <c r="A483" s="9"/>
      <c r="B483" s="27" t="s">
        <v>289</v>
      </c>
      <c r="C483" s="23" t="s">
        <v>1790</v>
      </c>
      <c r="D483" s="56" t="s">
        <v>1791</v>
      </c>
      <c r="E483" s="17" t="s">
        <v>377</v>
      </c>
      <c r="F483" t="str">
        <f>VLOOKUP('Agentes Habilitados SIIM'!E483,$B$2:$D$906,1,)</f>
        <v>6UMPOLIS</v>
      </c>
    </row>
    <row r="484" spans="1:6" hidden="1" x14ac:dyDescent="0.2">
      <c r="A484" s="9"/>
      <c r="B484" s="27" t="s">
        <v>288</v>
      </c>
      <c r="C484" s="23" t="s">
        <v>1792</v>
      </c>
      <c r="D484" s="56" t="s">
        <v>1793</v>
      </c>
      <c r="E484" s="17" t="s">
        <v>378</v>
      </c>
      <c r="F484" t="str">
        <f>VLOOKUP('Agentes Habilitados SIIM'!E484,$B$2:$D$906,1,)</f>
        <v>6UMSANM</v>
      </c>
    </row>
    <row r="485" spans="1:6" hidden="1" x14ac:dyDescent="0.2">
      <c r="A485" s="9"/>
      <c r="B485" s="27" t="s">
        <v>597</v>
      </c>
      <c r="C485" s="23" t="s">
        <v>1794</v>
      </c>
      <c r="D485" s="56" t="s">
        <v>1795</v>
      </c>
      <c r="E485" s="17" t="s">
        <v>379</v>
      </c>
      <c r="F485" t="str">
        <f>VLOOKUP('Agentes Habilitados SIIM'!E485,$B$2:$D$906,1,)</f>
        <v>6UMSGO26</v>
      </c>
    </row>
    <row r="486" spans="1:6" hidden="1" x14ac:dyDescent="0.2">
      <c r="A486" s="9"/>
      <c r="B486" s="27" t="s">
        <v>548</v>
      </c>
      <c r="C486" s="23" t="s">
        <v>1796</v>
      </c>
      <c r="D486" s="56" t="s">
        <v>1797</v>
      </c>
      <c r="E486" s="17" t="s">
        <v>380</v>
      </c>
      <c r="F486" t="str">
        <f>VLOOKUP('Agentes Habilitados SIIM'!E486,$B$2:$D$906,1,)</f>
        <v>6UMSPOLL</v>
      </c>
    </row>
    <row r="487" spans="1:6" hidden="1" x14ac:dyDescent="0.2">
      <c r="A487" s="9"/>
      <c r="B487" s="27" t="s">
        <v>291</v>
      </c>
      <c r="C487" s="23" t="s">
        <v>1798</v>
      </c>
      <c r="D487" s="56" t="s">
        <v>1799</v>
      </c>
      <c r="E487" s="17" t="s">
        <v>381</v>
      </c>
      <c r="F487" t="str">
        <f>VLOOKUP('Agentes Habilitados SIIM'!E487,$B$2:$D$906,1,)</f>
        <v>6UMSTANA</v>
      </c>
    </row>
    <row r="488" spans="1:6" hidden="1" x14ac:dyDescent="0.2">
      <c r="A488" s="9"/>
      <c r="B488" s="27" t="s">
        <v>577</v>
      </c>
      <c r="C488" s="23" t="s">
        <v>1800</v>
      </c>
      <c r="D488" s="56" t="s">
        <v>1801</v>
      </c>
      <c r="E488" s="17" t="s">
        <v>382</v>
      </c>
      <c r="F488" t="str">
        <f>VLOOKUP('Agentes Habilitados SIIM'!E488,$B$2:$D$906,1,)</f>
        <v>6UMTOC55</v>
      </c>
    </row>
    <row r="489" spans="1:6" hidden="1" x14ac:dyDescent="0.2">
      <c r="A489" s="9"/>
      <c r="B489" s="27" t="s">
        <v>39</v>
      </c>
      <c r="C489" s="23" t="s">
        <v>1802</v>
      </c>
      <c r="D489" s="56" t="s">
        <v>1803</v>
      </c>
      <c r="E489" s="17" t="s">
        <v>383</v>
      </c>
      <c r="F489" t="str">
        <f>VLOOKUP('Agentes Habilitados SIIM'!E489,$B$2:$D$906,1,)</f>
        <v>6UNESPSUR</v>
      </c>
    </row>
    <row r="490" spans="1:6" hidden="1" x14ac:dyDescent="0.2">
      <c r="A490" s="9"/>
      <c r="B490" s="27" t="s">
        <v>658</v>
      </c>
      <c r="C490" s="23" t="s">
        <v>1804</v>
      </c>
      <c r="D490" s="56" t="s">
        <v>1805</v>
      </c>
      <c r="E490" s="17" t="s">
        <v>384</v>
      </c>
      <c r="F490" t="str">
        <f>VLOOKUP('Agentes Habilitados SIIM'!E490,$B$2:$D$906,1,)</f>
        <v>6UNESTLELOMA</v>
      </c>
    </row>
    <row r="491" spans="1:6" hidden="1" x14ac:dyDescent="0.2">
      <c r="A491" s="9"/>
      <c r="B491" s="27" t="s">
        <v>671</v>
      </c>
      <c r="C491" s="23" t="s">
        <v>1806</v>
      </c>
      <c r="D491" s="56" t="s">
        <v>1807</v>
      </c>
      <c r="E491" s="17" t="s">
        <v>385</v>
      </c>
      <c r="F491" t="str">
        <f>VLOOKUP('Agentes Habilitados SIIM'!E491,$B$2:$D$906,1,)</f>
        <v>6UNESTLENATA</v>
      </c>
    </row>
    <row r="492" spans="1:6" hidden="1" x14ac:dyDescent="0.2">
      <c r="A492" s="9"/>
      <c r="B492" s="27" t="s">
        <v>343</v>
      </c>
      <c r="C492" s="23" t="s">
        <v>1808</v>
      </c>
      <c r="D492" s="56" t="s">
        <v>1809</v>
      </c>
      <c r="E492" s="17" t="s">
        <v>386</v>
      </c>
      <c r="F492" t="str">
        <f>VLOOKUP('Agentes Habilitados SIIM'!E492,$B$2:$D$906,1,)</f>
        <v>6UNESTLEVILA</v>
      </c>
    </row>
    <row r="493" spans="1:6" hidden="1" x14ac:dyDescent="0.2">
      <c r="A493" s="9"/>
      <c r="B493" s="27" t="s">
        <v>153</v>
      </c>
      <c r="C493" s="23" t="s">
        <v>1810</v>
      </c>
      <c r="D493" s="56" t="s">
        <v>1811</v>
      </c>
      <c r="E493" s="17" t="s">
        <v>387</v>
      </c>
      <c r="F493" t="str">
        <f>VLOOKUP('Agentes Habilitados SIIM'!E493,$B$2:$D$906,1,)</f>
        <v>6UOCEANIA</v>
      </c>
    </row>
    <row r="494" spans="1:6" hidden="1" x14ac:dyDescent="0.2">
      <c r="A494" s="9"/>
      <c r="B494" s="27" t="s">
        <v>549</v>
      </c>
      <c r="C494" s="23" t="s">
        <v>1812</v>
      </c>
      <c r="D494" s="56" t="s">
        <v>1813</v>
      </c>
      <c r="E494" s="17" t="s">
        <v>388</v>
      </c>
      <c r="F494" t="str">
        <f>VLOOKUP('Agentes Habilitados SIIM'!E494,$B$2:$D$906,1,)</f>
        <v>6UOCEANTWO</v>
      </c>
    </row>
    <row r="495" spans="1:6" hidden="1" x14ac:dyDescent="0.2">
      <c r="A495" s="9"/>
      <c r="B495" s="27" t="s">
        <v>1816</v>
      </c>
      <c r="C495" s="23" t="s">
        <v>1814</v>
      </c>
      <c r="D495" s="56" t="s">
        <v>1815</v>
      </c>
      <c r="E495" s="17" t="s">
        <v>389</v>
      </c>
      <c r="F495" t="str">
        <f>VLOOKUP('Agentes Habilitados SIIM'!E495,$B$2:$D$906,1,)</f>
        <v>6UORONORTE</v>
      </c>
    </row>
    <row r="496" spans="1:6" hidden="1" x14ac:dyDescent="0.2">
      <c r="A496" s="9"/>
      <c r="B496" s="27" t="s">
        <v>1819</v>
      </c>
      <c r="C496" s="23" t="s">
        <v>1817</v>
      </c>
      <c r="D496" s="56" t="s">
        <v>1818</v>
      </c>
      <c r="E496" s="17" t="s">
        <v>429</v>
      </c>
      <c r="F496" t="str">
        <f>VLOOKUP('Agentes Habilitados SIIM'!E496,$B$2:$D$906,1,)</f>
        <v>6UP_SLIBRADA</v>
      </c>
    </row>
    <row r="497" spans="1:6" hidden="1" x14ac:dyDescent="0.2">
      <c r="A497" s="9"/>
      <c r="B497" s="27" t="s">
        <v>393</v>
      </c>
      <c r="C497" s="23" t="s">
        <v>1820</v>
      </c>
      <c r="D497" s="56" t="s">
        <v>1821</v>
      </c>
      <c r="E497" s="17" t="s">
        <v>390</v>
      </c>
      <c r="F497" t="str">
        <f>VLOOKUP('Agentes Habilitados SIIM'!E497,$B$2:$D$906,1,)</f>
        <v>6UPASCUAL</v>
      </c>
    </row>
    <row r="498" spans="1:6" hidden="1" x14ac:dyDescent="0.2">
      <c r="A498" s="9"/>
      <c r="B498" s="27" t="s">
        <v>392</v>
      </c>
      <c r="C498" s="23" t="s">
        <v>1822</v>
      </c>
      <c r="D498" s="56" t="s">
        <v>1823</v>
      </c>
      <c r="E498" s="17" t="s">
        <v>391</v>
      </c>
      <c r="F498" t="str">
        <f>VLOOKUP('Agentes Habilitados SIIM'!E498,$B$2:$D$906,1,)</f>
        <v>6UPCLUBVAR</v>
      </c>
    </row>
    <row r="499" spans="1:6" hidden="1" x14ac:dyDescent="0.2">
      <c r="A499" s="9"/>
      <c r="B499" s="27" t="s">
        <v>197</v>
      </c>
      <c r="C499" s="23" t="s">
        <v>1824</v>
      </c>
      <c r="D499" s="56" t="s">
        <v>1825</v>
      </c>
      <c r="E499" s="17" t="s">
        <v>392</v>
      </c>
      <c r="F499" t="str">
        <f>VLOOKUP('Agentes Habilitados SIIM'!E499,$B$2:$D$906,1,)</f>
        <v>6UPECCOLA06</v>
      </c>
    </row>
    <row r="500" spans="1:6" hidden="1" x14ac:dyDescent="0.2">
      <c r="A500" s="9"/>
      <c r="B500" s="27" t="s">
        <v>239</v>
      </c>
      <c r="C500" s="23" t="s">
        <v>1826</v>
      </c>
      <c r="D500" s="56" t="s">
        <v>1827</v>
      </c>
      <c r="E500" s="17" t="s">
        <v>393</v>
      </c>
      <c r="F500" t="str">
        <f>VLOOKUP('Agentes Habilitados SIIM'!E500,$B$2:$D$906,1,)</f>
        <v>6UPECCOLA51</v>
      </c>
    </row>
    <row r="501" spans="1:6" hidden="1" x14ac:dyDescent="0.2">
      <c r="A501" s="9"/>
      <c r="B501" s="27" t="s">
        <v>384</v>
      </c>
      <c r="C501" s="23" t="s">
        <v>1828</v>
      </c>
      <c r="D501" s="56" t="s">
        <v>1829</v>
      </c>
      <c r="E501" s="17" t="s">
        <v>394</v>
      </c>
      <c r="F501" t="str">
        <f>VLOOKUP('Agentes Habilitados SIIM'!E501,$B$2:$D$906,1,)</f>
        <v>6UPECCOLA63</v>
      </c>
    </row>
    <row r="502" spans="1:6" hidden="1" x14ac:dyDescent="0.2">
      <c r="A502" s="9"/>
      <c r="B502" s="27" t="s">
        <v>24</v>
      </c>
      <c r="C502" s="23" t="s">
        <v>1830</v>
      </c>
      <c r="D502" s="56" t="s">
        <v>1831</v>
      </c>
      <c r="E502" s="17" t="s">
        <v>395</v>
      </c>
      <c r="F502" t="str">
        <f>VLOOKUP('Agentes Habilitados SIIM'!E502,$B$2:$D$906,1,)</f>
        <v>6UPETITEPMA</v>
      </c>
    </row>
    <row r="503" spans="1:6" hidden="1" x14ac:dyDescent="0.2">
      <c r="A503" s="9"/>
      <c r="B503" s="27" t="s">
        <v>23</v>
      </c>
      <c r="C503" s="23" t="s">
        <v>1832</v>
      </c>
      <c r="D503" s="56" t="s">
        <v>1833</v>
      </c>
      <c r="E503" s="17" t="s">
        <v>396</v>
      </c>
      <c r="F503" t="str">
        <f>VLOOKUP('Agentes Habilitados SIIM'!E503,$B$2:$D$906,1,)</f>
        <v>6UPETPMA</v>
      </c>
    </row>
    <row r="504" spans="1:6" hidden="1" x14ac:dyDescent="0.2">
      <c r="A504" s="9"/>
      <c r="B504" s="27" t="s">
        <v>538</v>
      </c>
      <c r="C504" s="23" t="s">
        <v>1834</v>
      </c>
      <c r="D504" s="56" t="s">
        <v>1835</v>
      </c>
      <c r="E504" s="17" t="s">
        <v>397</v>
      </c>
      <c r="F504" t="str">
        <f>VLOOKUP('Agentes Habilitados SIIM'!E504,$B$2:$D$906,1,)</f>
        <v>6UPETROHIELO</v>
      </c>
    </row>
    <row r="505" spans="1:6" hidden="1" x14ac:dyDescent="0.2">
      <c r="A505" s="9"/>
      <c r="B505" s="27" t="s">
        <v>536</v>
      </c>
      <c r="C505" s="23" t="s">
        <v>1836</v>
      </c>
      <c r="D505" s="56" t="s">
        <v>1837</v>
      </c>
      <c r="E505" s="17" t="s">
        <v>398</v>
      </c>
      <c r="F505" t="str">
        <f>VLOOKUP('Agentes Habilitados SIIM'!E505,$B$2:$D$906,1,)</f>
        <v>6UPFOTOC50</v>
      </c>
    </row>
    <row r="506" spans="1:6" hidden="1" x14ac:dyDescent="0.2">
      <c r="A506" s="9"/>
      <c r="B506" s="27" t="s">
        <v>537</v>
      </c>
      <c r="C506" s="23" t="s">
        <v>1838</v>
      </c>
      <c r="D506" s="56" t="s">
        <v>1839</v>
      </c>
      <c r="E506" s="17" t="s">
        <v>399</v>
      </c>
      <c r="F506" t="str">
        <f>VLOOKUP('Agentes Habilitados SIIM'!E506,$B$2:$D$906,1,)</f>
        <v>6UPFOTOCEN</v>
      </c>
    </row>
    <row r="507" spans="1:6" hidden="1" x14ac:dyDescent="0.2">
      <c r="A507" s="9"/>
      <c r="B507" s="27" t="s">
        <v>544</v>
      </c>
      <c r="C507" s="23" t="s">
        <v>1840</v>
      </c>
      <c r="D507" s="56" t="s">
        <v>1841</v>
      </c>
      <c r="E507" s="17" t="s">
        <v>400</v>
      </c>
      <c r="F507" t="str">
        <f>VLOOKUP('Agentes Habilitados SIIM'!E507,$B$2:$D$906,1,)</f>
        <v>6UPFOTOMMALL</v>
      </c>
    </row>
    <row r="508" spans="1:6" hidden="1" x14ac:dyDescent="0.2">
      <c r="A508" s="9"/>
      <c r="B508" s="27" t="s">
        <v>542</v>
      </c>
      <c r="C508" s="23" t="s">
        <v>1842</v>
      </c>
      <c r="D508" s="56" t="s">
        <v>1843</v>
      </c>
      <c r="E508" s="17" t="s">
        <v>401</v>
      </c>
      <c r="F508" t="str">
        <f>VLOOKUP('Agentes Habilitados SIIM'!E508,$B$2:$D$906,1,)</f>
        <v>6UPFOTOZLIB1</v>
      </c>
    </row>
    <row r="509" spans="1:6" hidden="1" x14ac:dyDescent="0.2">
      <c r="A509" s="9"/>
      <c r="B509" s="27" t="s">
        <v>571</v>
      </c>
      <c r="C509" s="23" t="s">
        <v>1844</v>
      </c>
      <c r="D509" s="56" t="s">
        <v>1845</v>
      </c>
      <c r="E509" s="17" t="s">
        <v>402</v>
      </c>
      <c r="F509" t="str">
        <f>VLOOKUP('Agentes Habilitados SIIM'!E509,$B$2:$D$906,1,)</f>
        <v>6UPFOTOZLIB2</v>
      </c>
    </row>
    <row r="510" spans="1:6" hidden="1" x14ac:dyDescent="0.2">
      <c r="A510" s="9"/>
      <c r="B510" s="27" t="s">
        <v>570</v>
      </c>
      <c r="C510" s="23" t="s">
        <v>1846</v>
      </c>
      <c r="D510" s="56" t="s">
        <v>1847</v>
      </c>
      <c r="E510" s="17" t="s">
        <v>403</v>
      </c>
      <c r="F510" t="str">
        <f>VLOOKUP('Agentes Habilitados SIIM'!E510,$B$2:$D$906,1,)</f>
        <v>6UPGENERALES</v>
      </c>
    </row>
    <row r="511" spans="1:6" hidden="1" x14ac:dyDescent="0.2">
      <c r="A511" s="9"/>
      <c r="B511" s="27" t="s">
        <v>567</v>
      </c>
      <c r="C511" s="23" t="s">
        <v>1848</v>
      </c>
      <c r="D511" s="56" t="s">
        <v>1849</v>
      </c>
      <c r="E511" s="17" t="s">
        <v>404</v>
      </c>
      <c r="F511" t="str">
        <f>VLOOKUP('Agentes Habilitados SIIM'!E511,$B$2:$D$906,1,)</f>
        <v>6UPHACQUA1</v>
      </c>
    </row>
    <row r="512" spans="1:6" ht="13.5" hidden="1" thickBot="1" x14ac:dyDescent="0.25">
      <c r="A512" s="9"/>
      <c r="B512" s="27" t="s">
        <v>565</v>
      </c>
      <c r="C512" s="23" t="s">
        <v>1850</v>
      </c>
      <c r="D512" s="56" t="s">
        <v>1851</v>
      </c>
      <c r="E512" s="37" t="s">
        <v>405</v>
      </c>
      <c r="F512" t="str">
        <f>VLOOKUP('Agentes Habilitados SIIM'!E512,$B$2:$D$906,1,)</f>
        <v>6UPHCECCLUB</v>
      </c>
    </row>
    <row r="513" spans="1:6" hidden="1" x14ac:dyDescent="0.2">
      <c r="A513" s="9"/>
      <c r="B513" s="27" t="s">
        <v>566</v>
      </c>
      <c r="C513" s="23" t="s">
        <v>1852</v>
      </c>
      <c r="D513" s="56" t="s">
        <v>1853</v>
      </c>
      <c r="E513" s="21" t="s">
        <v>406</v>
      </c>
      <c r="F513" t="str">
        <f>VLOOKUP('Agentes Habilitados SIIM'!E513,$B$2:$D$906,1,)</f>
        <v>6UPHGLOB78</v>
      </c>
    </row>
    <row r="514" spans="1:6" hidden="1" x14ac:dyDescent="0.2">
      <c r="A514" s="9"/>
      <c r="B514" s="27" t="s">
        <v>564</v>
      </c>
      <c r="C514" s="23" t="s">
        <v>1854</v>
      </c>
      <c r="D514" s="56" t="s">
        <v>1855</v>
      </c>
      <c r="E514" s="17" t="s">
        <v>407</v>
      </c>
      <c r="F514" t="str">
        <f>VLOOKUP('Agentes Habilitados SIIM'!E514,$B$2:$D$906,1,)</f>
        <v>6UPHMMALL</v>
      </c>
    </row>
    <row r="515" spans="1:6" hidden="1" x14ac:dyDescent="0.2">
      <c r="A515" s="9"/>
      <c r="B515" s="27" t="s">
        <v>569</v>
      </c>
      <c r="C515" s="23" t="s">
        <v>1856</v>
      </c>
      <c r="D515" s="56" t="s">
        <v>1857</v>
      </c>
      <c r="E515" s="17" t="s">
        <v>408</v>
      </c>
      <c r="F515" t="str">
        <f>VLOOKUP('Agentes Habilitados SIIM'!E515,$B$2:$D$906,1,)</f>
        <v>6UPHTOC71</v>
      </c>
    </row>
    <row r="516" spans="1:6" hidden="1" x14ac:dyDescent="0.2">
      <c r="A516" s="9"/>
      <c r="B516" s="27" t="s">
        <v>575</v>
      </c>
      <c r="C516" s="23" t="s">
        <v>1858</v>
      </c>
      <c r="D516" s="56" t="s">
        <v>1859</v>
      </c>
      <c r="E516" s="17" t="s">
        <v>409</v>
      </c>
      <c r="F516" t="str">
        <f>VLOOKUP('Agentes Habilitados SIIM'!E516,$B$2:$D$906,1,)</f>
        <v>6UPHVITRI85</v>
      </c>
    </row>
    <row r="517" spans="1:6" hidden="1" x14ac:dyDescent="0.2">
      <c r="A517" s="9"/>
      <c r="B517" s="27" t="s">
        <v>1862</v>
      </c>
      <c r="C517" s="23" t="s">
        <v>1860</v>
      </c>
      <c r="D517" s="56" t="s">
        <v>1861</v>
      </c>
      <c r="E517" s="17" t="s">
        <v>410</v>
      </c>
      <c r="F517" t="str">
        <f>VLOOKUP('Agentes Habilitados SIIM'!E517,$B$2:$D$906,1,)</f>
        <v>6UPISO13</v>
      </c>
    </row>
    <row r="518" spans="1:6" hidden="1" x14ac:dyDescent="0.2">
      <c r="A518" s="9"/>
      <c r="B518" s="27" t="s">
        <v>348</v>
      </c>
      <c r="C518" s="23" t="s">
        <v>1863</v>
      </c>
      <c r="D518" s="56" t="s">
        <v>1864</v>
      </c>
      <c r="E518" s="17" t="s">
        <v>411</v>
      </c>
      <c r="F518" t="str">
        <f>VLOOKUP('Agentes Habilitados SIIM'!E518,$B$2:$D$906,1,)</f>
        <v>6UPLASTIG25</v>
      </c>
    </row>
    <row r="519" spans="1:6" hidden="1" x14ac:dyDescent="0.2">
      <c r="A519" s="9"/>
      <c r="B519" s="27" t="s">
        <v>572</v>
      </c>
      <c r="C519" s="23" t="s">
        <v>1865</v>
      </c>
      <c r="D519" s="56" t="s">
        <v>1866</v>
      </c>
      <c r="E519" s="17" t="s">
        <v>412</v>
      </c>
      <c r="F519" t="str">
        <f>VLOOKUP('Agentes Habilitados SIIM'!E519,$B$2:$D$906,1,)</f>
        <v>6UPMAR1</v>
      </c>
    </row>
    <row r="520" spans="1:6" hidden="1" x14ac:dyDescent="0.2">
      <c r="A520" s="9"/>
      <c r="B520" s="27" t="s">
        <v>218</v>
      </c>
      <c r="C520" s="23" t="s">
        <v>1867</v>
      </c>
      <c r="D520" s="56" t="s">
        <v>1868</v>
      </c>
      <c r="E520" s="17" t="s">
        <v>413</v>
      </c>
      <c r="F520" t="str">
        <f>VLOOKUP('Agentes Habilitados SIIM'!E520,$B$2:$D$906,1,)</f>
        <v>6UPOTMEN</v>
      </c>
    </row>
    <row r="521" spans="1:6" hidden="1" x14ac:dyDescent="0.2">
      <c r="A521" s="9"/>
      <c r="B521" s="27" t="s">
        <v>560</v>
      </c>
      <c r="C521" s="23" t="s">
        <v>1869</v>
      </c>
      <c r="D521" s="56" t="s">
        <v>1870</v>
      </c>
      <c r="E521" s="17" t="s">
        <v>414</v>
      </c>
      <c r="F521" t="str">
        <f>VLOOKUP('Agentes Habilitados SIIM'!E521,$B$2:$D$906,1,)</f>
        <v>6UPRICEBGOLF</v>
      </c>
    </row>
    <row r="522" spans="1:6" hidden="1" x14ac:dyDescent="0.2">
      <c r="A522" s="9"/>
      <c r="B522" s="27" t="s">
        <v>219</v>
      </c>
      <c r="C522" s="23" t="s">
        <v>1871</v>
      </c>
      <c r="D522" s="56" t="s">
        <v>1872</v>
      </c>
      <c r="E522" s="17" t="s">
        <v>415</v>
      </c>
      <c r="F522" t="str">
        <f>VLOOKUP('Agentes Habilitados SIIM'!E522,$B$2:$D$906,1,)</f>
        <v>6UPRICECVERD</v>
      </c>
    </row>
    <row r="523" spans="1:6" hidden="1" x14ac:dyDescent="0.2">
      <c r="A523" s="9"/>
      <c r="B523" s="27" t="s">
        <v>552</v>
      </c>
      <c r="C523" s="23" t="s">
        <v>1873</v>
      </c>
      <c r="D523" s="56" t="s">
        <v>1874</v>
      </c>
      <c r="E523" s="17" t="s">
        <v>416</v>
      </c>
      <c r="F523" t="str">
        <f>VLOOKUP('Agentes Habilitados SIIM'!E523,$B$2:$D$906,1,)</f>
        <v>6UPRICEOADM</v>
      </c>
    </row>
    <row r="524" spans="1:6" hidden="1" x14ac:dyDescent="0.2">
      <c r="A524" s="9"/>
      <c r="B524" s="27" t="s">
        <v>561</v>
      </c>
      <c r="C524" s="23" t="s">
        <v>1875</v>
      </c>
      <c r="D524" s="56" t="s">
        <v>1876</v>
      </c>
      <c r="E524" s="17" t="s">
        <v>417</v>
      </c>
      <c r="F524" t="str">
        <f>VLOOKUP('Agentes Habilitados SIIM'!E524,$B$2:$D$906,1,)</f>
        <v>6UPRICESANT</v>
      </c>
    </row>
    <row r="525" spans="1:6" hidden="1" x14ac:dyDescent="0.2">
      <c r="A525" s="9"/>
      <c r="B525" s="27" t="s">
        <v>558</v>
      </c>
      <c r="C525" s="23" t="s">
        <v>1877</v>
      </c>
      <c r="D525" s="56" t="s">
        <v>1878</v>
      </c>
      <c r="E525" s="17" t="s">
        <v>418</v>
      </c>
      <c r="F525" t="str">
        <f>VLOOKUP('Agentes Habilitados SIIM'!E525,$B$2:$D$906,1,)</f>
        <v>6UPRICEVIABR</v>
      </c>
    </row>
    <row r="526" spans="1:6" hidden="1" x14ac:dyDescent="0.2">
      <c r="A526" s="9"/>
      <c r="B526" s="27" t="s">
        <v>554</v>
      </c>
      <c r="C526" s="23" t="s">
        <v>1879</v>
      </c>
      <c r="D526" s="56" t="s">
        <v>1880</v>
      </c>
      <c r="E526" s="17" t="s">
        <v>419</v>
      </c>
      <c r="F526" t="str">
        <f>VLOOKUP('Agentes Habilitados SIIM'!E526,$B$2:$D$906,1,)</f>
        <v>6UPRICEVILAF</v>
      </c>
    </row>
    <row r="527" spans="1:6" hidden="1" x14ac:dyDescent="0.2">
      <c r="A527" s="9"/>
      <c r="B527" s="27" t="s">
        <v>563</v>
      </c>
      <c r="C527" s="23" t="s">
        <v>1881</v>
      </c>
      <c r="D527" s="56" t="s">
        <v>1882</v>
      </c>
      <c r="E527" s="17" t="s">
        <v>420</v>
      </c>
      <c r="F527" t="str">
        <f>VLOOKUP('Agentes Habilitados SIIM'!E527,$B$2:$D$906,1,)</f>
        <v>6UPROCARSA</v>
      </c>
    </row>
    <row r="528" spans="1:6" hidden="1" x14ac:dyDescent="0.2">
      <c r="A528" s="9"/>
      <c r="B528" s="27" t="s">
        <v>221</v>
      </c>
      <c r="C528" s="23" t="s">
        <v>1883</v>
      </c>
      <c r="D528" s="56" t="s">
        <v>1884</v>
      </c>
      <c r="E528" s="17" t="s">
        <v>421</v>
      </c>
      <c r="F528" t="str">
        <f>VLOOKUP('Agentes Habilitados SIIM'!E528,$B$2:$D$906,1,)</f>
        <v>6UPROLUXSA</v>
      </c>
    </row>
    <row r="529" spans="1:6" hidden="1" x14ac:dyDescent="0.2">
      <c r="A529" s="9"/>
      <c r="B529" s="27" t="s">
        <v>217</v>
      </c>
      <c r="C529" s="23" t="s">
        <v>1885</v>
      </c>
      <c r="D529" s="56" t="s">
        <v>1886</v>
      </c>
      <c r="E529" s="17" t="s">
        <v>422</v>
      </c>
      <c r="F529" t="str">
        <f>VLOOKUP('Agentes Habilitados SIIM'!E529,$B$2:$D$906,1,)</f>
        <v>6UPROMDOR</v>
      </c>
    </row>
    <row r="530" spans="1:6" hidden="1" x14ac:dyDescent="0.2">
      <c r="A530" s="9"/>
      <c r="B530" s="27" t="s">
        <v>1889</v>
      </c>
      <c r="C530" s="23" t="s">
        <v>1887</v>
      </c>
      <c r="D530" s="56" t="s">
        <v>1888</v>
      </c>
      <c r="E530" s="17" t="s">
        <v>423</v>
      </c>
      <c r="F530" t="str">
        <f>VLOOKUP('Agentes Habilitados SIIM'!E530,$B$2:$D$906,1,)</f>
        <v>6UPROMGTOWER</v>
      </c>
    </row>
    <row r="531" spans="1:6" hidden="1" x14ac:dyDescent="0.2">
      <c r="A531" s="9"/>
      <c r="B531" s="27" t="s">
        <v>341</v>
      </c>
      <c r="C531" s="23" t="s">
        <v>1890</v>
      </c>
      <c r="D531" s="56" t="s">
        <v>1891</v>
      </c>
      <c r="E531" s="17" t="s">
        <v>424</v>
      </c>
      <c r="F531" t="str">
        <f>VLOOKUP('Agentes Habilitados SIIM'!E531,$B$2:$D$906,1,)</f>
        <v>6UPROSERV97</v>
      </c>
    </row>
    <row r="532" spans="1:6" hidden="1" x14ac:dyDescent="0.2">
      <c r="A532" s="9"/>
      <c r="B532" s="27" t="s">
        <v>541</v>
      </c>
      <c r="C532" s="23" t="s">
        <v>1892</v>
      </c>
      <c r="D532" s="56" t="s">
        <v>1893</v>
      </c>
      <c r="E532" s="17" t="s">
        <v>425</v>
      </c>
      <c r="F532" t="str">
        <f>VLOOKUP('Agentes Habilitados SIIM'!E532,$B$2:$D$906,1,)</f>
        <v>6UPTPCGL</v>
      </c>
    </row>
    <row r="533" spans="1:6" hidden="1" x14ac:dyDescent="0.2">
      <c r="A533" s="9"/>
      <c r="B533" s="27" t="s">
        <v>363</v>
      </c>
      <c r="C533" s="23" t="s">
        <v>1894</v>
      </c>
      <c r="D533" s="56" t="s">
        <v>1895</v>
      </c>
      <c r="E533" s="17" t="s">
        <v>426</v>
      </c>
      <c r="F533" t="str">
        <f>VLOOKUP('Agentes Habilitados SIIM'!E533,$B$2:$D$906,1,)</f>
        <v>6UPTPPSA</v>
      </c>
    </row>
    <row r="534" spans="1:6" hidden="1" x14ac:dyDescent="0.2">
      <c r="A534" s="9"/>
      <c r="B534" s="27" t="s">
        <v>185</v>
      </c>
      <c r="C534" s="23" t="s">
        <v>1896</v>
      </c>
      <c r="D534" s="56" t="s">
        <v>1897</v>
      </c>
      <c r="E534" s="17" t="s">
        <v>427</v>
      </c>
      <c r="F534" t="str">
        <f>VLOOKUP('Agentes Habilitados SIIM'!E534,$B$2:$D$906,1,)</f>
        <v>6UPTPPSB</v>
      </c>
    </row>
    <row r="535" spans="1:6" hidden="1" x14ac:dyDescent="0.2">
      <c r="A535" s="9"/>
      <c r="B535" s="27" t="s">
        <v>481</v>
      </c>
      <c r="C535" s="23" t="s">
        <v>1898</v>
      </c>
      <c r="D535" s="56" t="s">
        <v>1899</v>
      </c>
      <c r="E535" s="17" t="s">
        <v>428</v>
      </c>
      <c r="F535" t="str">
        <f>VLOOKUP('Agentes Habilitados SIIM'!E535,$B$2:$D$906,1,)</f>
        <v>6UPURISSIMA</v>
      </c>
    </row>
    <row r="536" spans="1:6" hidden="1" x14ac:dyDescent="0.2">
      <c r="A536" s="9"/>
      <c r="B536" s="27" t="s">
        <v>482</v>
      </c>
      <c r="C536" s="23" t="s">
        <v>1900</v>
      </c>
      <c r="D536" s="56" t="s">
        <v>1901</v>
      </c>
      <c r="E536" s="17" t="s">
        <v>430</v>
      </c>
      <c r="F536" t="str">
        <f>VLOOKUP('Agentes Habilitados SIIM'!E536,$B$2:$D$906,1,)</f>
        <v>6URAMADA</v>
      </c>
    </row>
    <row r="537" spans="1:6" hidden="1" x14ac:dyDescent="0.2">
      <c r="A537" s="9"/>
      <c r="B537" s="27" t="s">
        <v>144</v>
      </c>
      <c r="C537" s="23" t="s">
        <v>1902</v>
      </c>
      <c r="D537" s="56" t="s">
        <v>1903</v>
      </c>
      <c r="E537" s="17" t="s">
        <v>431</v>
      </c>
      <c r="F537" t="str">
        <f>VLOOKUP('Agentes Habilitados SIIM'!E537,$B$2:$D$906,1,)</f>
        <v>6UREDEPROSA</v>
      </c>
    </row>
    <row r="538" spans="1:6" hidden="1" x14ac:dyDescent="0.2">
      <c r="A538" s="9"/>
      <c r="B538" s="27" t="s">
        <v>84</v>
      </c>
      <c r="C538" s="23" t="s">
        <v>1904</v>
      </c>
      <c r="D538" s="56" t="s">
        <v>1905</v>
      </c>
      <c r="E538" s="17" t="s">
        <v>432</v>
      </c>
      <c r="F538" t="str">
        <f>VLOOKUP('Agentes Habilitados SIIM'!E538,$B$2:$D$906,1,)</f>
        <v>6URETCEN</v>
      </c>
    </row>
    <row r="539" spans="1:6" hidden="1" x14ac:dyDescent="0.2">
      <c r="A539" s="9"/>
      <c r="B539" s="27" t="s">
        <v>1907</v>
      </c>
      <c r="C539" s="23" t="s">
        <v>1906</v>
      </c>
      <c r="D539" s="56" t="s">
        <v>1905</v>
      </c>
      <c r="E539" s="17" t="s">
        <v>433</v>
      </c>
      <c r="F539" t="str">
        <f>VLOOKUP('Agentes Habilitados SIIM'!E539,$B$2:$D$906,1,)</f>
        <v>6UREY12OCT</v>
      </c>
    </row>
    <row r="540" spans="1:6" hidden="1" x14ac:dyDescent="0.2">
      <c r="A540" s="9"/>
      <c r="B540" s="27" t="s">
        <v>142</v>
      </c>
      <c r="C540" s="23" t="s">
        <v>1908</v>
      </c>
      <c r="D540" s="56" t="s">
        <v>1909</v>
      </c>
      <c r="E540" s="17" t="s">
        <v>434</v>
      </c>
      <c r="F540" t="str">
        <f>VLOOKUP('Agentes Habilitados SIIM'!E540,$B$2:$D$906,1,)</f>
        <v>6UREY24DIC</v>
      </c>
    </row>
    <row r="541" spans="1:6" hidden="1" x14ac:dyDescent="0.2">
      <c r="A541" s="9"/>
      <c r="B541" s="27" t="s">
        <v>475</v>
      </c>
      <c r="C541" s="23" t="s">
        <v>1910</v>
      </c>
      <c r="D541" s="56" t="s">
        <v>1911</v>
      </c>
      <c r="E541" s="17" t="s">
        <v>435</v>
      </c>
      <c r="F541" t="str">
        <f>VLOOKUP('Agentes Habilitados SIIM'!E541,$B$2:$D$906,1,)</f>
        <v>6UREY4ALTOS</v>
      </c>
    </row>
    <row r="542" spans="1:6" hidden="1" x14ac:dyDescent="0.2">
      <c r="A542" s="9"/>
      <c r="B542" s="27" t="s">
        <v>473</v>
      </c>
      <c r="C542" s="23" t="s">
        <v>1912</v>
      </c>
      <c r="D542" s="56" t="s">
        <v>1913</v>
      </c>
      <c r="E542" s="17" t="s">
        <v>436</v>
      </c>
      <c r="F542" t="str">
        <f>VLOOKUP('Agentes Habilitados SIIM'!E542,$B$2:$D$906,1,)</f>
        <v>6UREYBGOLF</v>
      </c>
    </row>
    <row r="543" spans="1:6" hidden="1" x14ac:dyDescent="0.2">
      <c r="A543" s="9"/>
      <c r="B543" s="27" t="s">
        <v>527</v>
      </c>
      <c r="C543" s="23" t="s">
        <v>1914</v>
      </c>
      <c r="D543" s="56" t="s">
        <v>1915</v>
      </c>
      <c r="E543" s="17" t="s">
        <v>437</v>
      </c>
      <c r="F543" t="str">
        <f>VLOOKUP('Agentes Habilitados SIIM'!E543,$B$2:$D$906,1,)</f>
        <v>6UREYCALLE13</v>
      </c>
    </row>
    <row r="544" spans="1:6" hidden="1" x14ac:dyDescent="0.2">
      <c r="A544" s="9"/>
      <c r="B544" s="27" t="s">
        <v>525</v>
      </c>
      <c r="C544" s="23" t="s">
        <v>1916</v>
      </c>
      <c r="D544" s="56" t="s">
        <v>1917</v>
      </c>
      <c r="E544" s="17" t="s">
        <v>438</v>
      </c>
      <c r="F544" t="str">
        <f>VLOOKUP('Agentes Habilitados SIIM'!E544,$B$2:$D$906,1,)</f>
        <v>6UREYCALLE50</v>
      </c>
    </row>
    <row r="545" spans="1:6" hidden="1" x14ac:dyDescent="0.2">
      <c r="A545" s="9"/>
      <c r="B545" s="27" t="s">
        <v>1920</v>
      </c>
      <c r="C545" s="23" t="s">
        <v>1918</v>
      </c>
      <c r="D545" s="56" t="s">
        <v>1919</v>
      </c>
      <c r="E545" s="17" t="s">
        <v>439</v>
      </c>
      <c r="F545" t="str">
        <f>VLOOKUP('Agentes Habilitados SIIM'!E545,$B$2:$D$906,1,)</f>
        <v>6UREYCALLE7</v>
      </c>
    </row>
    <row r="546" spans="1:6" hidden="1" x14ac:dyDescent="0.2">
      <c r="A546" s="9"/>
      <c r="B546" s="27" t="s">
        <v>211</v>
      </c>
      <c r="C546" s="23" t="s">
        <v>1921</v>
      </c>
      <c r="D546" s="56" t="s">
        <v>1922</v>
      </c>
      <c r="E546" s="17" t="s">
        <v>440</v>
      </c>
      <c r="F546" t="str">
        <f>VLOOKUP('Agentes Habilitados SIIM'!E546,$B$2:$D$906,1,)</f>
        <v>6UREYCEDIM8</v>
      </c>
    </row>
    <row r="547" spans="1:6" hidden="1" x14ac:dyDescent="0.2">
      <c r="A547" s="9"/>
      <c r="B547" s="27" t="s">
        <v>213</v>
      </c>
      <c r="C547" s="23" t="s">
        <v>1923</v>
      </c>
      <c r="D547" s="56" t="s">
        <v>1924</v>
      </c>
      <c r="E547" s="17" t="s">
        <v>441</v>
      </c>
      <c r="F547" t="str">
        <f>VLOOKUP('Agentes Habilitados SIIM'!E547,$B$2:$D$906,1,)</f>
        <v>6UREYCENTEN</v>
      </c>
    </row>
    <row r="548" spans="1:6" hidden="1" x14ac:dyDescent="0.2">
      <c r="A548" s="9"/>
      <c r="B548" s="27" t="s">
        <v>205</v>
      </c>
      <c r="C548" s="23" t="s">
        <v>1925</v>
      </c>
      <c r="D548" s="56" t="s">
        <v>1926</v>
      </c>
      <c r="E548" s="17" t="s">
        <v>442</v>
      </c>
      <c r="F548" t="str">
        <f>VLOOKUP('Agentes Habilitados SIIM'!E548,$B$2:$D$906,1,)</f>
        <v>6UREYCESTE</v>
      </c>
    </row>
    <row r="549" spans="1:6" hidden="1" x14ac:dyDescent="0.2">
      <c r="A549" s="9"/>
      <c r="B549" s="27" t="s">
        <v>280</v>
      </c>
      <c r="C549" s="23" t="s">
        <v>1927</v>
      </c>
      <c r="D549" s="56" t="s">
        <v>1928</v>
      </c>
      <c r="E549" s="17" t="s">
        <v>443</v>
      </c>
      <c r="F549" t="str">
        <f>VLOOKUP('Agentes Habilitados SIIM'!E549,$B$2:$D$906,1,)</f>
        <v>6UREYCHANIS</v>
      </c>
    </row>
    <row r="550" spans="1:6" hidden="1" x14ac:dyDescent="0.2">
      <c r="A550" s="9"/>
      <c r="B550" s="27" t="s">
        <v>281</v>
      </c>
      <c r="C550" s="23" t="s">
        <v>1929</v>
      </c>
      <c r="D550" s="56" t="s">
        <v>1930</v>
      </c>
      <c r="E550" s="17" t="s">
        <v>444</v>
      </c>
      <c r="F550" t="str">
        <f>VLOOKUP('Agentes Habilitados SIIM'!E550,$B$2:$D$906,1,)</f>
        <v>6UREYCHORRE</v>
      </c>
    </row>
    <row r="551" spans="1:6" hidden="1" x14ac:dyDescent="0.2">
      <c r="A551" s="9"/>
      <c r="B551" s="27" t="s">
        <v>216</v>
      </c>
      <c r="C551" s="23" t="s">
        <v>1931</v>
      </c>
      <c r="D551" s="56" t="s">
        <v>1932</v>
      </c>
      <c r="E551" s="17" t="s">
        <v>445</v>
      </c>
      <c r="F551" t="str">
        <f>VLOOKUP('Agentes Habilitados SIIM'!E551,$B$2:$D$906,1,)</f>
        <v>6UREYCORONA</v>
      </c>
    </row>
    <row r="552" spans="1:6" hidden="1" x14ac:dyDescent="0.2">
      <c r="A552" s="9"/>
      <c r="B552" s="27" t="s">
        <v>555</v>
      </c>
      <c r="C552" s="23" t="s">
        <v>1933</v>
      </c>
      <c r="D552" s="56" t="s">
        <v>1934</v>
      </c>
      <c r="E552" s="17" t="s">
        <v>446</v>
      </c>
      <c r="F552" t="str">
        <f>VLOOKUP('Agentes Habilitados SIIM'!E552,$B$2:$D$906,1,)</f>
        <v>6UREYCVERDE</v>
      </c>
    </row>
    <row r="553" spans="1:6" hidden="1" x14ac:dyDescent="0.2">
      <c r="A553" s="9"/>
      <c r="B553" s="27" t="s">
        <v>574</v>
      </c>
      <c r="C553" s="23" t="s">
        <v>1935</v>
      </c>
      <c r="D553" s="56" t="s">
        <v>1936</v>
      </c>
      <c r="E553" s="17" t="s">
        <v>447</v>
      </c>
      <c r="F553" t="str">
        <f>VLOOKUP('Agentes Habilitados SIIM'!E553,$B$2:$D$906,1,)</f>
        <v>6UREYDAVID</v>
      </c>
    </row>
    <row r="554" spans="1:6" hidden="1" x14ac:dyDescent="0.2">
      <c r="A554" s="9"/>
      <c r="B554" s="27" t="s">
        <v>143</v>
      </c>
      <c r="C554" s="23" t="s">
        <v>1937</v>
      </c>
      <c r="D554" s="56" t="s">
        <v>1938</v>
      </c>
      <c r="E554" s="17" t="s">
        <v>448</v>
      </c>
      <c r="F554" t="str">
        <f>VLOOKUP('Agentes Habilitados SIIM'!E554,$B$2:$D$906,1,)</f>
        <v>6UREYDORADO</v>
      </c>
    </row>
    <row r="555" spans="1:6" hidden="1" x14ac:dyDescent="0.2">
      <c r="A555" s="9"/>
      <c r="B555" s="27" t="s">
        <v>145</v>
      </c>
      <c r="C555" s="23" t="s">
        <v>1939</v>
      </c>
      <c r="D555" s="56" t="s">
        <v>1940</v>
      </c>
      <c r="E555" s="17" t="s">
        <v>449</v>
      </c>
      <c r="F555" t="str">
        <f>VLOOKUP('Agentes Habilitados SIIM'!E555,$B$2:$D$906,1,)</f>
        <v>6UREYLEFEVRE</v>
      </c>
    </row>
    <row r="556" spans="1:6" hidden="1" x14ac:dyDescent="0.2">
      <c r="A556" s="9"/>
      <c r="B556" s="27" t="s">
        <v>1943</v>
      </c>
      <c r="C556" s="23" t="s">
        <v>1941</v>
      </c>
      <c r="D556" s="56" t="s">
        <v>1942</v>
      </c>
      <c r="E556" s="21" t="s">
        <v>450</v>
      </c>
      <c r="F556" t="str">
        <f>VLOOKUP('Agentes Habilitados SIIM'!E556,$B$2:$D$906,1,)</f>
        <v>6UREYMILLA8</v>
      </c>
    </row>
    <row r="557" spans="1:6" hidden="1" x14ac:dyDescent="0.2">
      <c r="A557" s="9"/>
      <c r="B557" s="27" t="s">
        <v>209</v>
      </c>
      <c r="C557" s="23" t="s">
        <v>1944</v>
      </c>
      <c r="D557" s="56" t="s">
        <v>1945</v>
      </c>
      <c r="E557" s="17" t="s">
        <v>451</v>
      </c>
      <c r="F557" t="str">
        <f>VLOOKUP('Agentes Habilitados SIIM'!E557,$B$2:$D$906,1,)</f>
        <v>6UREYMPCAB</v>
      </c>
    </row>
    <row r="558" spans="1:6" hidden="1" x14ac:dyDescent="0.2">
      <c r="A558" s="9"/>
      <c r="B558" s="27" t="s">
        <v>204</v>
      </c>
      <c r="C558" s="23" t="s">
        <v>1946</v>
      </c>
      <c r="D558" s="56" t="s">
        <v>1947</v>
      </c>
      <c r="E558" s="17" t="s">
        <v>452</v>
      </c>
      <c r="F558" t="str">
        <f>VLOOKUP('Agentes Habilitados SIIM'!E558,$B$2:$D$906,1,)</f>
        <v>6UREYMPVMAR</v>
      </c>
    </row>
    <row r="559" spans="1:6" hidden="1" x14ac:dyDescent="0.2">
      <c r="A559" s="9"/>
      <c r="B559" s="27" t="s">
        <v>207</v>
      </c>
      <c r="C559" s="23" t="s">
        <v>1948</v>
      </c>
      <c r="D559" s="56" t="s">
        <v>1949</v>
      </c>
      <c r="E559" s="17" t="s">
        <v>453</v>
      </c>
      <c r="F559" t="str">
        <f>VLOOKUP('Agentes Habilitados SIIM'!E559,$B$2:$D$906,1,)</f>
        <v>6UREYPARRAIJ</v>
      </c>
    </row>
    <row r="560" spans="1:6" hidden="1" x14ac:dyDescent="0.2">
      <c r="A560" s="9"/>
      <c r="B560" s="27" t="s">
        <v>601</v>
      </c>
      <c r="C560" s="23" t="s">
        <v>1950</v>
      </c>
      <c r="D560" s="56" t="s">
        <v>1951</v>
      </c>
      <c r="E560" s="17" t="s">
        <v>454</v>
      </c>
      <c r="F560" t="str">
        <f>VLOOKUP('Agentes Habilitados SIIM'!E560,$B$2:$D$906,1,)</f>
        <v>6UREYPASEOAB</v>
      </c>
    </row>
    <row r="561" spans="1:6" hidden="1" x14ac:dyDescent="0.2">
      <c r="A561" s="9"/>
      <c r="B561" s="27" t="s">
        <v>210</v>
      </c>
      <c r="C561" s="23" t="s">
        <v>1952</v>
      </c>
      <c r="D561" s="56" t="s">
        <v>1953</v>
      </c>
      <c r="E561" s="17" t="s">
        <v>455</v>
      </c>
      <c r="F561" t="str">
        <f>VLOOKUP('Agentes Habilitados SIIM'!E561,$B$2:$D$906,1,)</f>
        <v>6UREYPME</v>
      </c>
    </row>
    <row r="562" spans="1:6" hidden="1" x14ac:dyDescent="0.2">
      <c r="A562" s="9"/>
      <c r="B562" s="27" t="s">
        <v>208</v>
      </c>
      <c r="C562" s="23" t="s">
        <v>1954</v>
      </c>
      <c r="D562" s="56" t="s">
        <v>1955</v>
      </c>
      <c r="E562" s="17" t="s">
        <v>456</v>
      </c>
      <c r="F562" t="str">
        <f>VLOOKUP('Agentes Habilitados SIIM'!E562,$B$2:$D$906,1,)</f>
        <v>6UREYPVALLE</v>
      </c>
    </row>
    <row r="563" spans="1:6" hidden="1" x14ac:dyDescent="0.2">
      <c r="A563" s="9"/>
      <c r="B563" s="27" t="s">
        <v>214</v>
      </c>
      <c r="C563" s="23" t="s">
        <v>1956</v>
      </c>
      <c r="D563" s="56" t="s">
        <v>1957</v>
      </c>
      <c r="E563" s="17" t="s">
        <v>457</v>
      </c>
      <c r="F563" t="str">
        <f>VLOOKUP('Agentes Habilitados SIIM'!E563,$B$2:$D$906,1,)</f>
        <v>6UREYSABANI</v>
      </c>
    </row>
    <row r="564" spans="1:6" hidden="1" x14ac:dyDescent="0.2">
      <c r="A564" s="9"/>
      <c r="B564" s="27" t="s">
        <v>206</v>
      </c>
      <c r="C564" s="23" t="s">
        <v>1958</v>
      </c>
      <c r="D564" s="56" t="s">
        <v>1959</v>
      </c>
      <c r="E564" s="17" t="s">
        <v>458</v>
      </c>
      <c r="F564" t="str">
        <f>VLOOKUP('Agentes Habilitados SIIM'!E564,$B$2:$D$906,1,)</f>
        <v>6UREYSMARIA</v>
      </c>
    </row>
    <row r="565" spans="1:6" hidden="1" x14ac:dyDescent="0.2">
      <c r="A565" s="9"/>
      <c r="B565" s="27" t="s">
        <v>390</v>
      </c>
      <c r="C565" s="23" t="s">
        <v>1960</v>
      </c>
      <c r="D565" s="56" t="s">
        <v>1961</v>
      </c>
      <c r="E565" s="17" t="s">
        <v>459</v>
      </c>
      <c r="F565" t="str">
        <f>VLOOKUP('Agentes Habilitados SIIM'!E565,$B$2:$D$906,1,)</f>
        <v>6UREYSTGO</v>
      </c>
    </row>
    <row r="566" spans="1:6" hidden="1" x14ac:dyDescent="0.2">
      <c r="A566" s="9"/>
      <c r="B566" s="27" t="s">
        <v>562</v>
      </c>
      <c r="C566" s="23" t="s">
        <v>1962</v>
      </c>
      <c r="D566" s="56" t="s">
        <v>1963</v>
      </c>
      <c r="E566" s="17" t="s">
        <v>460</v>
      </c>
      <c r="F566" t="str">
        <f>VLOOKUP('Agentes Habilitados SIIM'!E566,$B$2:$D$906,1,)</f>
        <v>6UREYVALEGRE</v>
      </c>
    </row>
    <row r="567" spans="1:6" hidden="1" x14ac:dyDescent="0.2">
      <c r="A567" s="9"/>
      <c r="B567" s="27" t="s">
        <v>220</v>
      </c>
      <c r="C567" s="23" t="s">
        <v>1964</v>
      </c>
      <c r="D567" s="56" t="s">
        <v>1965</v>
      </c>
      <c r="E567" s="17" t="s">
        <v>461</v>
      </c>
      <c r="F567" t="str">
        <f>VLOOKUP('Agentes Habilitados SIIM'!E567,$B$2:$D$906,1,)</f>
        <v>6UREYVERSAL</v>
      </c>
    </row>
    <row r="568" spans="1:6" hidden="1" x14ac:dyDescent="0.2">
      <c r="A568" s="9"/>
      <c r="B568" s="27" t="s">
        <v>298</v>
      </c>
      <c r="C568" s="23" t="s">
        <v>1966</v>
      </c>
      <c r="D568" s="56" t="s">
        <v>1967</v>
      </c>
      <c r="E568" s="17" t="s">
        <v>462</v>
      </c>
      <c r="F568" t="str">
        <f>VLOOKUP('Agentes Habilitados SIIM'!E568,$B$2:$D$906,1,)</f>
        <v>6UREYVESPANA</v>
      </c>
    </row>
    <row r="569" spans="1:6" hidden="1" x14ac:dyDescent="0.2">
      <c r="A569" s="9"/>
      <c r="B569" s="27" t="s">
        <v>651</v>
      </c>
      <c r="C569" s="23" t="s">
        <v>1968</v>
      </c>
      <c r="D569" s="56" t="s">
        <v>1969</v>
      </c>
      <c r="E569" s="17" t="s">
        <v>463</v>
      </c>
      <c r="F569" t="str">
        <f>VLOOKUP('Agentes Habilitados SIIM'!E569,$B$2:$D$906,1,)</f>
        <v>6UREYVLUCRE</v>
      </c>
    </row>
    <row r="570" spans="1:6" hidden="1" x14ac:dyDescent="0.2">
      <c r="A570" s="9"/>
      <c r="B570" s="27" t="s">
        <v>681</v>
      </c>
      <c r="C570" s="23" t="s">
        <v>1970</v>
      </c>
      <c r="D570" s="56" t="s">
        <v>1971</v>
      </c>
      <c r="E570" s="17" t="s">
        <v>464</v>
      </c>
      <c r="F570" t="str">
        <f>VLOOKUP('Agentes Habilitados SIIM'!E570,$B$2:$D$906,1,)</f>
        <v>6UROMBOLIVAR</v>
      </c>
    </row>
    <row r="571" spans="1:6" hidden="1" x14ac:dyDescent="0.2">
      <c r="A571" s="9"/>
      <c r="B571" s="27" t="s">
        <v>682</v>
      </c>
      <c r="C571" s="23" t="s">
        <v>1972</v>
      </c>
      <c r="D571" s="56" t="s">
        <v>1973</v>
      </c>
      <c r="E571" s="17" t="s">
        <v>465</v>
      </c>
      <c r="F571" t="str">
        <f>VLOOKUP('Agentes Habilitados SIIM'!E571,$B$2:$D$906,1,)</f>
        <v>6UROMBUGABA</v>
      </c>
    </row>
    <row r="572" spans="1:6" hidden="1" x14ac:dyDescent="0.2">
      <c r="A572" s="9"/>
      <c r="B572" s="27" t="s">
        <v>241</v>
      </c>
      <c r="C572" s="23" t="s">
        <v>1974</v>
      </c>
      <c r="D572" s="56" t="s">
        <v>1975</v>
      </c>
      <c r="E572" s="17" t="s">
        <v>466</v>
      </c>
      <c r="F572" t="str">
        <f>VLOOKUP('Agentes Habilitados SIIM'!E572,$B$2:$D$906,1,)</f>
        <v>6UROMDOLEG</v>
      </c>
    </row>
    <row r="573" spans="1:6" hidden="1" x14ac:dyDescent="0.2">
      <c r="A573" s="9"/>
      <c r="B573" s="27" t="s">
        <v>212</v>
      </c>
      <c r="C573" s="23" t="s">
        <v>1976</v>
      </c>
      <c r="D573" s="56" t="s">
        <v>1977</v>
      </c>
      <c r="E573" s="17" t="s">
        <v>467</v>
      </c>
      <c r="F573" t="str">
        <f>VLOOKUP('Agentes Habilitados SIIM'!E573,$B$2:$D$906,1,)</f>
        <v>6UROMLARIV</v>
      </c>
    </row>
    <row r="574" spans="1:6" hidden="1" x14ac:dyDescent="0.2">
      <c r="A574" s="9"/>
      <c r="B574" s="27" t="s">
        <v>184</v>
      </c>
      <c r="C574" s="23" t="s">
        <v>1978</v>
      </c>
      <c r="D574" s="56" t="s">
        <v>1979</v>
      </c>
      <c r="E574" s="17" t="s">
        <v>468</v>
      </c>
      <c r="F574" t="str">
        <f>VLOOKUP('Agentes Habilitados SIIM'!E574,$B$2:$D$906,1,)</f>
        <v>6UROMPDAVID</v>
      </c>
    </row>
    <row r="575" spans="1:6" hidden="1" x14ac:dyDescent="0.2">
      <c r="A575" s="9"/>
      <c r="B575" s="27" t="s">
        <v>383</v>
      </c>
      <c r="C575" s="23" t="s">
        <v>1980</v>
      </c>
      <c r="D575" s="56" t="s">
        <v>1981</v>
      </c>
      <c r="E575" s="17" t="s">
        <v>469</v>
      </c>
      <c r="F575" t="str">
        <f>VLOOKUP('Agentes Habilitados SIIM'!E575,$B$2:$D$906,1,)</f>
        <v>6UROMPTOARM</v>
      </c>
    </row>
    <row r="576" spans="1:6" hidden="1" x14ac:dyDescent="0.2">
      <c r="A576" s="9"/>
      <c r="B576" s="27" t="s">
        <v>67</v>
      </c>
      <c r="C576" s="23" t="s">
        <v>1982</v>
      </c>
      <c r="D576" s="56" t="s">
        <v>1983</v>
      </c>
      <c r="E576" s="17" t="s">
        <v>470</v>
      </c>
      <c r="F576" t="str">
        <f>VLOOKUP('Agentes Habilitados SIIM'!E576,$B$2:$D$906,1,)</f>
        <v>6UROMSMATEO</v>
      </c>
    </row>
    <row r="577" spans="1:6" hidden="1" x14ac:dyDescent="0.2">
      <c r="A577" s="9"/>
      <c r="B577" s="27" t="s">
        <v>68</v>
      </c>
      <c r="C577" s="23" t="s">
        <v>1984</v>
      </c>
      <c r="D577" s="56" t="s">
        <v>1985</v>
      </c>
      <c r="E577" s="17" t="s">
        <v>471</v>
      </c>
      <c r="F577" t="str">
        <f>VLOOKUP('Agentes Habilitados SIIM'!E577,$B$2:$D$906,1,)</f>
        <v>6UROROCRIST</v>
      </c>
    </row>
    <row r="578" spans="1:6" hidden="1" x14ac:dyDescent="0.2">
      <c r="A578" s="9"/>
      <c r="B578" s="27" t="s">
        <v>223</v>
      </c>
      <c r="C578" s="23" t="s">
        <v>1986</v>
      </c>
      <c r="D578" s="56" t="s">
        <v>1987</v>
      </c>
      <c r="E578" s="17" t="s">
        <v>472</v>
      </c>
      <c r="F578" t="str">
        <f>VLOOKUP('Agentes Habilitados SIIM'!E578,$B$2:$D$906,1,)</f>
        <v>6URSAPLAZA</v>
      </c>
    </row>
    <row r="579" spans="1:6" hidden="1" x14ac:dyDescent="0.2">
      <c r="A579" s="9"/>
      <c r="B579" s="27" t="s">
        <v>553</v>
      </c>
      <c r="C579" s="23" t="s">
        <v>1988</v>
      </c>
      <c r="D579" s="56" t="s">
        <v>1989</v>
      </c>
      <c r="E579" s="17" t="s">
        <v>473</v>
      </c>
      <c r="F579" t="str">
        <f>VLOOKUP('Agentes Habilitados SIIM'!E579,$B$2:$D$906,1,)</f>
        <v>6URSBGOLF</v>
      </c>
    </row>
    <row r="580" spans="1:6" hidden="1" x14ac:dyDescent="0.2">
      <c r="A580" s="9"/>
      <c r="B580" s="27" t="s">
        <v>476</v>
      </c>
      <c r="C580" s="23" t="s">
        <v>1990</v>
      </c>
      <c r="D580" s="56" t="s">
        <v>1991</v>
      </c>
      <c r="E580" s="17" t="s">
        <v>474</v>
      </c>
      <c r="F580" t="str">
        <f>VLOOKUP('Agentes Habilitados SIIM'!E580,$B$2:$D$906,1,)</f>
        <v>6URSBVISTA</v>
      </c>
    </row>
    <row r="581" spans="1:6" hidden="1" x14ac:dyDescent="0.2">
      <c r="A581" s="9"/>
      <c r="B581" s="27" t="s">
        <v>477</v>
      </c>
      <c r="C581" s="23" t="s">
        <v>1992</v>
      </c>
      <c r="D581" s="56" t="s">
        <v>1993</v>
      </c>
      <c r="E581" s="17" t="s">
        <v>475</v>
      </c>
      <c r="F581" t="str">
        <f>VLOOKUP('Agentes Habilitados SIIM'!E581,$B$2:$D$906,1,)</f>
        <v>6URSCESTE</v>
      </c>
    </row>
    <row r="582" spans="1:6" hidden="1" x14ac:dyDescent="0.2">
      <c r="A582" s="9"/>
      <c r="B582" s="27" t="s">
        <v>478</v>
      </c>
      <c r="C582" s="23" t="s">
        <v>1994</v>
      </c>
      <c r="D582" s="56" t="s">
        <v>1995</v>
      </c>
      <c r="E582" s="17" t="s">
        <v>476</v>
      </c>
      <c r="F582" t="str">
        <f>VLOOKUP('Agentes Habilitados SIIM'!E582,$B$2:$D$906,1,)</f>
        <v>6URSCHITRE</v>
      </c>
    </row>
    <row r="583" spans="1:6" hidden="1" x14ac:dyDescent="0.2">
      <c r="A583" s="9"/>
      <c r="B583" s="27" t="s">
        <v>1997</v>
      </c>
      <c r="C583" s="23" t="s">
        <v>1996</v>
      </c>
      <c r="D583" s="56" t="s">
        <v>1609</v>
      </c>
      <c r="E583" s="17" t="s">
        <v>477</v>
      </c>
      <c r="F583" t="str">
        <f>VLOOKUP('Agentes Habilitados SIIM'!E583,$B$2:$D$906,1,)</f>
        <v>6URSCORONA</v>
      </c>
    </row>
    <row r="584" spans="1:6" hidden="1" x14ac:dyDescent="0.2">
      <c r="A584" s="9"/>
      <c r="B584" s="27" t="s">
        <v>480</v>
      </c>
      <c r="C584" s="23" t="s">
        <v>1998</v>
      </c>
      <c r="D584" s="56" t="s">
        <v>1999</v>
      </c>
      <c r="E584" s="17" t="s">
        <v>478</v>
      </c>
      <c r="F584" t="str">
        <f>VLOOKUP('Agentes Habilitados SIIM'!E584,$B$2:$D$906,1,)</f>
        <v>6URSHOWARD</v>
      </c>
    </row>
    <row r="585" spans="1:6" hidden="1" x14ac:dyDescent="0.2">
      <c r="A585" s="9"/>
      <c r="B585" s="27" t="s">
        <v>479</v>
      </c>
      <c r="C585" s="23" t="s">
        <v>2000</v>
      </c>
      <c r="D585" s="56" t="s">
        <v>2001</v>
      </c>
      <c r="E585" s="17" t="s">
        <v>479</v>
      </c>
      <c r="F585" t="str">
        <f>VLOOKUP('Agentes Habilitados SIIM'!E585,$B$2:$D$906,1,)</f>
        <v>6URSMARKET</v>
      </c>
    </row>
    <row r="586" spans="1:6" hidden="1" x14ac:dyDescent="0.2">
      <c r="A586" s="9"/>
      <c r="B586" s="27" t="s">
        <v>352</v>
      </c>
      <c r="C586" s="23" t="s">
        <v>2002</v>
      </c>
      <c r="D586" s="56" t="s">
        <v>2003</v>
      </c>
      <c r="E586" s="17" t="s">
        <v>480</v>
      </c>
      <c r="F586" t="str">
        <f>VLOOKUP('Agentes Habilitados SIIM'!E586,$B$2:$D$906,1,)</f>
        <v>6URSMPLAZA</v>
      </c>
    </row>
    <row r="587" spans="1:6" hidden="1" x14ac:dyDescent="0.2">
      <c r="A587" s="9"/>
      <c r="B587" s="27" t="s">
        <v>353</v>
      </c>
      <c r="C587" s="23" t="s">
        <v>2004</v>
      </c>
      <c r="D587" s="56" t="s">
        <v>2005</v>
      </c>
      <c r="E587" s="17" t="s">
        <v>481</v>
      </c>
      <c r="F587" t="str">
        <f>VLOOKUP('Agentes Habilitados SIIM'!E587,$B$2:$D$906,1,)</f>
        <v>6URSPITA</v>
      </c>
    </row>
    <row r="588" spans="1:6" hidden="1" x14ac:dyDescent="0.2">
      <c r="A588" s="9"/>
      <c r="B588" s="27" t="s">
        <v>2007</v>
      </c>
      <c r="C588" s="23" t="s">
        <v>2006</v>
      </c>
      <c r="D588" s="56" t="s">
        <v>999</v>
      </c>
      <c r="E588" s="17" t="s">
        <v>482</v>
      </c>
      <c r="F588" t="str">
        <f>VLOOKUP('Agentes Habilitados SIIM'!E588,$B$2:$D$906,1,)</f>
        <v>6URSTRANS</v>
      </c>
    </row>
    <row r="589" spans="1:6" hidden="1" x14ac:dyDescent="0.2">
      <c r="A589" s="9"/>
      <c r="B589" s="27" t="s">
        <v>474</v>
      </c>
      <c r="C589" s="23" t="s">
        <v>2008</v>
      </c>
      <c r="D589" s="56" t="s">
        <v>2009</v>
      </c>
      <c r="E589" s="11" t="s">
        <v>500</v>
      </c>
      <c r="F589" t="str">
        <f>VLOOKUP('Agentes Habilitados SIIM'!E589,$B$2:$D$906,1,)</f>
        <v>6US99_ANDES</v>
      </c>
    </row>
    <row r="590" spans="1:6" hidden="1" x14ac:dyDescent="0.2">
      <c r="A590" s="9"/>
      <c r="B590" s="27" t="s">
        <v>389</v>
      </c>
      <c r="C590" s="23" t="s">
        <v>2010</v>
      </c>
      <c r="D590" s="56" t="s">
        <v>2011</v>
      </c>
      <c r="E590" s="17" t="s">
        <v>501</v>
      </c>
      <c r="F590" t="str">
        <f>VLOOKUP('Agentes Habilitados SIIM'!E590,$B$2:$D$906,1,)</f>
        <v>6US99_ANDESM</v>
      </c>
    </row>
    <row r="591" spans="1:6" hidden="1" x14ac:dyDescent="0.2">
      <c r="A591" s="9"/>
      <c r="B591" s="27" t="s">
        <v>396</v>
      </c>
      <c r="C591" s="23" t="s">
        <v>2012</v>
      </c>
      <c r="D591" s="56" t="s">
        <v>2013</v>
      </c>
      <c r="E591" s="17" t="s">
        <v>502</v>
      </c>
      <c r="F591" t="str">
        <f>VLOOKUP('Agentes Habilitados SIIM'!E591,$B$2:$D$906,1,)</f>
        <v>6US99_ARRAJ</v>
      </c>
    </row>
    <row r="592" spans="1:6" hidden="1" x14ac:dyDescent="0.2">
      <c r="A592" s="9"/>
      <c r="B592" s="27" t="s">
        <v>293</v>
      </c>
      <c r="C592" s="23" t="s">
        <v>2014</v>
      </c>
      <c r="D592" s="56" t="s">
        <v>2015</v>
      </c>
      <c r="E592" s="17" t="s">
        <v>503</v>
      </c>
      <c r="F592" t="str">
        <f>VLOOKUP('Agentes Habilitados SIIM'!E592,$B$2:$D$906,1,)</f>
        <v>6US99_BGOLFA</v>
      </c>
    </row>
    <row r="593" spans="1:6" hidden="1" x14ac:dyDescent="0.2">
      <c r="A593" s="9"/>
      <c r="B593" s="27" t="s">
        <v>523</v>
      </c>
      <c r="C593" s="23" t="s">
        <v>2016</v>
      </c>
      <c r="D593" s="56" t="s">
        <v>2017</v>
      </c>
      <c r="E593" s="17" t="s">
        <v>504</v>
      </c>
      <c r="F593" t="str">
        <f>VLOOKUP('Agentes Habilitados SIIM'!E593,$B$2:$D$906,1,)</f>
        <v>6US99_CABIMA</v>
      </c>
    </row>
    <row r="594" spans="1:6" hidden="1" x14ac:dyDescent="0.2">
      <c r="A594" s="9"/>
      <c r="B594" s="27" t="s">
        <v>609</v>
      </c>
      <c r="C594" s="23" t="s">
        <v>2018</v>
      </c>
      <c r="D594" s="56" t="s">
        <v>2019</v>
      </c>
      <c r="E594" s="17" t="s">
        <v>505</v>
      </c>
      <c r="F594" t="str">
        <f>VLOOKUP('Agentes Habilitados SIIM'!E594,$B$2:$D$906,1,)</f>
        <v>6US99_CENCAL</v>
      </c>
    </row>
    <row r="595" spans="1:6" hidden="1" x14ac:dyDescent="0.2">
      <c r="A595" s="9"/>
      <c r="B595" s="27" t="s">
        <v>2022</v>
      </c>
      <c r="C595" s="23" t="s">
        <v>2020</v>
      </c>
      <c r="D595" s="56" t="s">
        <v>2021</v>
      </c>
      <c r="E595" s="17" t="s">
        <v>506</v>
      </c>
      <c r="F595" t="str">
        <f>VLOOKUP('Agentes Habilitados SIIM'!E595,$B$2:$D$906,1,)</f>
        <v>6US99_COCO</v>
      </c>
    </row>
    <row r="596" spans="1:6" hidden="1" x14ac:dyDescent="0.2">
      <c r="A596" s="9"/>
      <c r="B596" s="27" t="s">
        <v>526</v>
      </c>
      <c r="C596" s="23" t="s">
        <v>2023</v>
      </c>
      <c r="D596" s="56" t="s">
        <v>2024</v>
      </c>
      <c r="E596" s="17" t="s">
        <v>507</v>
      </c>
      <c r="F596" t="str">
        <f>VLOOKUP('Agentes Habilitados SIIM'!E596,$B$2:$D$906,1,)</f>
        <v>6US99_COLMAR</v>
      </c>
    </row>
    <row r="597" spans="1:6" hidden="1" x14ac:dyDescent="0.2">
      <c r="A597" s="9"/>
      <c r="B597" s="27" t="s">
        <v>360</v>
      </c>
      <c r="C597" s="23" t="s">
        <v>2025</v>
      </c>
      <c r="D597" s="56" t="s">
        <v>2026</v>
      </c>
      <c r="E597" s="17" t="s">
        <v>508</v>
      </c>
      <c r="F597" t="str">
        <f>VLOOKUP('Agentes Habilitados SIIM'!E597,$B$2:$D$906,1,)</f>
        <v>6US99_CONDA</v>
      </c>
    </row>
    <row r="598" spans="1:6" hidden="1" x14ac:dyDescent="0.2">
      <c r="A598" s="9"/>
      <c r="B598" s="27" t="s">
        <v>361</v>
      </c>
      <c r="C598" s="23" t="s">
        <v>2027</v>
      </c>
      <c r="D598" s="56" t="s">
        <v>2028</v>
      </c>
      <c r="E598" s="17" t="s">
        <v>509</v>
      </c>
      <c r="F598" t="str">
        <f>VLOOKUP('Agentes Habilitados SIIM'!E598,$B$2:$D$906,1,)</f>
        <v>6US99_CORON</v>
      </c>
    </row>
    <row r="599" spans="1:6" hidden="1" x14ac:dyDescent="0.2">
      <c r="A599" s="9"/>
      <c r="B599" s="27" t="s">
        <v>329</v>
      </c>
      <c r="C599" s="23" t="s">
        <v>2029</v>
      </c>
      <c r="D599" s="56" t="s">
        <v>2030</v>
      </c>
      <c r="E599" s="17" t="s">
        <v>510</v>
      </c>
      <c r="F599" t="str">
        <f>VLOOKUP('Agentes Habilitados SIIM'!E599,$B$2:$D$906,1,)</f>
        <v>6US99_DORADO</v>
      </c>
    </row>
    <row r="600" spans="1:6" hidden="1" x14ac:dyDescent="0.2">
      <c r="A600" s="9"/>
      <c r="B600" s="27" t="s">
        <v>413</v>
      </c>
      <c r="C600" s="23" t="s">
        <v>2031</v>
      </c>
      <c r="D600" s="56" t="s">
        <v>2032</v>
      </c>
      <c r="E600" s="17" t="s">
        <v>511</v>
      </c>
      <c r="F600" t="str">
        <f>VLOOKUP('Agentes Habilitados SIIM'!E600,$B$2:$D$906,1,)</f>
        <v>6US99_MANAN</v>
      </c>
    </row>
    <row r="601" spans="1:6" hidden="1" x14ac:dyDescent="0.2">
      <c r="A601" s="9"/>
      <c r="B601" s="27" t="s">
        <v>232</v>
      </c>
      <c r="C601" s="23" t="s">
        <v>2033</v>
      </c>
      <c r="D601" s="56" t="s">
        <v>2034</v>
      </c>
      <c r="E601" s="17" t="s">
        <v>512</v>
      </c>
      <c r="F601" t="str">
        <f>VLOOKUP('Agentes Habilitados SIIM'!E601,$B$2:$D$906,1,)</f>
        <v>6US99_MSONA</v>
      </c>
    </row>
    <row r="602" spans="1:6" hidden="1" x14ac:dyDescent="0.2">
      <c r="A602" s="9"/>
      <c r="B602" s="27" t="s">
        <v>307</v>
      </c>
      <c r="C602" s="23" t="s">
        <v>2035</v>
      </c>
      <c r="D602" s="56" t="s">
        <v>2036</v>
      </c>
      <c r="E602" s="17" t="s">
        <v>513</v>
      </c>
      <c r="F602" t="str">
        <f>VLOOKUP('Agentes Habilitados SIIM'!E602,$B$2:$D$906,1,)</f>
        <v>6US99_ODGCHO</v>
      </c>
    </row>
    <row r="603" spans="1:6" hidden="1" x14ac:dyDescent="0.2">
      <c r="A603" s="9"/>
      <c r="B603" s="27" t="s">
        <v>2039</v>
      </c>
      <c r="C603" s="23" t="s">
        <v>2037</v>
      </c>
      <c r="D603" s="56" t="s">
        <v>2038</v>
      </c>
      <c r="E603" s="17" t="s">
        <v>514</v>
      </c>
      <c r="F603" t="str">
        <f>VLOOKUP('Agentes Habilitados SIIM'!E603,$B$2:$D$906,1,)</f>
        <v>6US99_PTOESC</v>
      </c>
    </row>
    <row r="604" spans="1:6" hidden="1" x14ac:dyDescent="0.2">
      <c r="A604" s="9"/>
      <c r="B604" s="27" t="s">
        <v>524</v>
      </c>
      <c r="C604" s="23" t="s">
        <v>2040</v>
      </c>
      <c r="D604" s="56" t="s">
        <v>2041</v>
      </c>
      <c r="E604" s="17" t="s">
        <v>515</v>
      </c>
      <c r="F604" t="str">
        <f>VLOOKUP('Agentes Habilitados SIIM'!E604,$B$2:$D$906,1,)</f>
        <v>6US99_PUEBLO</v>
      </c>
    </row>
    <row r="605" spans="1:6" hidden="1" x14ac:dyDescent="0.2">
      <c r="A605" s="9"/>
      <c r="B605" s="27" t="s">
        <v>193</v>
      </c>
      <c r="C605" s="23" t="s">
        <v>2042</v>
      </c>
      <c r="D605" s="56" t="s">
        <v>2043</v>
      </c>
      <c r="E605" s="17" t="s">
        <v>516</v>
      </c>
      <c r="F605" t="str">
        <f>VLOOKUP('Agentes Habilitados SIIM'!E605,$B$2:$D$906,1,)</f>
        <v>6US99_RHATO</v>
      </c>
    </row>
    <row r="606" spans="1:6" hidden="1" x14ac:dyDescent="0.2">
      <c r="A606" s="9"/>
      <c r="B606" s="27" t="s">
        <v>322</v>
      </c>
      <c r="C606" s="23" t="s">
        <v>2044</v>
      </c>
      <c r="D606" s="56" t="s">
        <v>2045</v>
      </c>
      <c r="E606" s="17" t="s">
        <v>517</v>
      </c>
      <c r="F606" t="str">
        <f>VLOOKUP('Agentes Habilitados SIIM'!E606,$B$2:$D$906,1,)</f>
        <v>6US99_RMAR</v>
      </c>
    </row>
    <row r="607" spans="1:6" hidden="1" x14ac:dyDescent="0.2">
      <c r="A607" s="9"/>
      <c r="B607" s="27" t="s">
        <v>369</v>
      </c>
      <c r="C607" s="23" t="s">
        <v>2046</v>
      </c>
      <c r="D607" s="56" t="s">
        <v>2047</v>
      </c>
      <c r="E607" s="17" t="s">
        <v>518</v>
      </c>
      <c r="F607" t="str">
        <f>VLOOKUP('Agentes Habilitados SIIM'!E607,$B$2:$D$906,1,)</f>
        <v>6US99_SABANI</v>
      </c>
    </row>
    <row r="608" spans="1:6" hidden="1" x14ac:dyDescent="0.2">
      <c r="A608" s="9"/>
      <c r="B608" s="27" t="s">
        <v>309</v>
      </c>
      <c r="C608" s="23" t="s">
        <v>2048</v>
      </c>
      <c r="D608" s="56" t="s">
        <v>2049</v>
      </c>
      <c r="E608" s="17" t="s">
        <v>519</v>
      </c>
      <c r="F608" t="str">
        <f>VLOOKUP('Agentes Habilitados SIIM'!E608,$B$2:$D$906,1,)</f>
        <v>6US99_VACAM</v>
      </c>
    </row>
    <row r="609" spans="1:6" hidden="1" x14ac:dyDescent="0.2">
      <c r="A609" s="9"/>
      <c r="B609" s="27" t="s">
        <v>662</v>
      </c>
      <c r="C609" s="23" t="s">
        <v>2050</v>
      </c>
      <c r="D609" s="56" t="s">
        <v>2051</v>
      </c>
      <c r="E609" s="17" t="s">
        <v>520</v>
      </c>
      <c r="F609" t="str">
        <f>VLOOKUP('Agentes Habilitados SIIM'!E609,$B$2:$D$906,1,)</f>
        <v>6US99_VHERM</v>
      </c>
    </row>
    <row r="610" spans="1:6" hidden="1" x14ac:dyDescent="0.2">
      <c r="A610" s="9"/>
      <c r="B610" s="27" t="s">
        <v>40</v>
      </c>
      <c r="C610" s="23" t="s">
        <v>2052</v>
      </c>
      <c r="D610" s="56" t="s">
        <v>2053</v>
      </c>
      <c r="E610" s="17" t="s">
        <v>521</v>
      </c>
      <c r="F610" t="str">
        <f>VLOOKUP('Agentes Habilitados SIIM'!E610,$B$2:$D$906,1,)</f>
        <v>6US99_VLUCRE</v>
      </c>
    </row>
    <row r="611" spans="1:6" hidden="1" x14ac:dyDescent="0.2">
      <c r="A611" s="9"/>
      <c r="B611" s="27" t="s">
        <v>345</v>
      </c>
      <c r="C611" s="23" t="s">
        <v>2054</v>
      </c>
      <c r="D611" s="56" t="s">
        <v>2055</v>
      </c>
      <c r="E611" s="17" t="s">
        <v>522</v>
      </c>
      <c r="F611" t="str">
        <f>VLOOKUP('Agentes Habilitados SIIM'!E611,$B$2:$D$906,1,)</f>
        <v>6US99_VZAITA</v>
      </c>
    </row>
    <row r="612" spans="1:6" hidden="1" x14ac:dyDescent="0.2">
      <c r="A612" s="9"/>
      <c r="B612" s="27" t="s">
        <v>225</v>
      </c>
      <c r="C612" s="23" t="s">
        <v>2056</v>
      </c>
      <c r="D612" s="56" t="s">
        <v>2057</v>
      </c>
      <c r="E612" s="17" t="s">
        <v>483</v>
      </c>
      <c r="F612" t="str">
        <f>VLOOKUP('Agentes Habilitados SIIM'!E612,$B$2:$D$906,1,)</f>
        <v>6US99ALBRO</v>
      </c>
    </row>
    <row r="613" spans="1:6" hidden="1" x14ac:dyDescent="0.2">
      <c r="A613" s="9"/>
      <c r="B613" s="27" t="s">
        <v>2060</v>
      </c>
      <c r="C613" s="23" t="s">
        <v>2058</v>
      </c>
      <c r="D613" s="56" t="s">
        <v>2059</v>
      </c>
      <c r="E613" s="17" t="s">
        <v>484</v>
      </c>
      <c r="F613" t="str">
        <f>VLOOKUP('Agentes Habilitados SIIM'!E613,$B$2:$D$906,1,)</f>
        <v>6US99BGOLF</v>
      </c>
    </row>
    <row r="614" spans="1:6" hidden="1" x14ac:dyDescent="0.2">
      <c r="A614" s="9"/>
      <c r="B614" s="27" t="s">
        <v>472</v>
      </c>
      <c r="C614" s="23" t="s">
        <v>2061</v>
      </c>
      <c r="D614" s="56" t="s">
        <v>2062</v>
      </c>
      <c r="E614" s="17" t="s">
        <v>485</v>
      </c>
      <c r="F614" t="str">
        <f>VLOOKUP('Agentes Habilitados SIIM'!E614,$B$2:$D$906,1,)</f>
        <v>6US99CHITR</v>
      </c>
    </row>
    <row r="615" spans="1:6" hidden="1" x14ac:dyDescent="0.2">
      <c r="A615" s="9"/>
      <c r="B615" s="27" t="s">
        <v>172</v>
      </c>
      <c r="C615" s="23" t="s">
        <v>2063</v>
      </c>
      <c r="D615" s="56" t="s">
        <v>2064</v>
      </c>
      <c r="E615" s="17" t="s">
        <v>486</v>
      </c>
      <c r="F615" t="str">
        <f>VLOOKUP('Agentes Habilitados SIIM'!E615,$B$2:$D$906,1,)</f>
        <v>6US99COL2K</v>
      </c>
    </row>
    <row r="616" spans="1:6" hidden="1" x14ac:dyDescent="0.2">
      <c r="A616" s="9"/>
      <c r="B616" s="27" t="s">
        <v>297</v>
      </c>
      <c r="C616" s="23" t="s">
        <v>2065</v>
      </c>
      <c r="D616" s="56" t="s">
        <v>2066</v>
      </c>
      <c r="E616" s="17" t="s">
        <v>487</v>
      </c>
      <c r="F616" t="str">
        <f>VLOOKUP('Agentes Habilitados SIIM'!E616,$B$2:$D$906,1,)</f>
        <v>6US99COSTE</v>
      </c>
    </row>
    <row r="617" spans="1:6" hidden="1" x14ac:dyDescent="0.2">
      <c r="A617" s="9"/>
      <c r="B617" s="27" t="s">
        <v>430</v>
      </c>
      <c r="C617" s="23" t="s">
        <v>2067</v>
      </c>
      <c r="D617" s="56" t="s">
        <v>2068</v>
      </c>
      <c r="E617" s="17" t="s">
        <v>488</v>
      </c>
      <c r="F617" t="str">
        <f>VLOOKUP('Agentes Habilitados SIIM'!E617,$B$2:$D$906,1,)</f>
        <v>6US99DONA</v>
      </c>
    </row>
    <row r="618" spans="1:6" hidden="1" x14ac:dyDescent="0.2">
      <c r="A618" s="9"/>
      <c r="B618" s="27" t="s">
        <v>336</v>
      </c>
      <c r="C618" s="23" t="s">
        <v>2069</v>
      </c>
      <c r="D618" s="56" t="s">
        <v>2070</v>
      </c>
      <c r="E618" s="17" t="s">
        <v>489</v>
      </c>
      <c r="F618" t="str">
        <f>VLOOKUP('Agentes Habilitados SIIM'!E618,$B$2:$D$906,1,)</f>
        <v>6US99FARO</v>
      </c>
    </row>
    <row r="619" spans="1:6" hidden="1" x14ac:dyDescent="0.2">
      <c r="A619" s="9"/>
      <c r="B619" s="27" t="s">
        <v>238</v>
      </c>
      <c r="C619" s="23" t="s">
        <v>2071</v>
      </c>
      <c r="D619" s="56" t="s">
        <v>2072</v>
      </c>
      <c r="E619" s="17" t="s">
        <v>490</v>
      </c>
      <c r="F619" t="str">
        <f>VLOOKUP('Agentes Habilitados SIIM'!E619,$B$2:$D$906,1,)</f>
        <v>6US99PENON</v>
      </c>
    </row>
    <row r="620" spans="1:6" hidden="1" x14ac:dyDescent="0.2">
      <c r="A620" s="9"/>
      <c r="B620" s="27" t="s">
        <v>551</v>
      </c>
      <c r="C620" s="23" t="s">
        <v>2073</v>
      </c>
      <c r="D620" s="56" t="s">
        <v>2074</v>
      </c>
      <c r="E620" s="11" t="s">
        <v>491</v>
      </c>
      <c r="F620" t="str">
        <f>VLOOKUP('Agentes Habilitados SIIM'!E620,$B$2:$D$906,1,)</f>
        <v>6US99PORTO</v>
      </c>
    </row>
    <row r="621" spans="1:6" hidden="1" x14ac:dyDescent="0.2">
      <c r="A621" s="9"/>
      <c r="B621" s="27" t="s">
        <v>168</v>
      </c>
      <c r="C621" s="23" t="s">
        <v>2075</v>
      </c>
      <c r="D621" s="56" t="s">
        <v>2076</v>
      </c>
      <c r="E621" s="17" t="s">
        <v>492</v>
      </c>
      <c r="F621" t="str">
        <f>VLOOKUP('Agentes Habilitados SIIM'!E621,$B$2:$D$906,1,)</f>
        <v>6US99PTAPA</v>
      </c>
    </row>
    <row r="622" spans="1:6" hidden="1" x14ac:dyDescent="0.2">
      <c r="A622" s="9"/>
      <c r="B622" s="27" t="s">
        <v>394</v>
      </c>
      <c r="C622" s="23" t="s">
        <v>2077</v>
      </c>
      <c r="D622" s="56" t="s">
        <v>2078</v>
      </c>
      <c r="E622" s="17" t="s">
        <v>493</v>
      </c>
      <c r="F622" t="str">
        <f>VLOOKUP('Agentes Habilitados SIIM'!E622,$B$2:$D$906,1,)</f>
        <v>6US99PZACA</v>
      </c>
    </row>
    <row r="623" spans="1:6" hidden="1" x14ac:dyDescent="0.2">
      <c r="A623" s="9"/>
      <c r="B623" s="27" t="s">
        <v>531</v>
      </c>
      <c r="C623" s="23" t="s">
        <v>2079</v>
      </c>
      <c r="D623" s="56" t="s">
        <v>2080</v>
      </c>
      <c r="E623" s="17" t="s">
        <v>494</v>
      </c>
      <c r="F623" t="str">
        <f>VLOOKUP('Agentes Habilitados SIIM'!E623,$B$2:$D$906,1,)</f>
        <v>6US99PZAIT</v>
      </c>
    </row>
    <row r="624" spans="1:6" hidden="1" x14ac:dyDescent="0.2">
      <c r="A624" s="9"/>
      <c r="B624" s="27" t="s">
        <v>315</v>
      </c>
      <c r="C624" s="23" t="s">
        <v>2081</v>
      </c>
      <c r="D624" s="56" t="s">
        <v>2082</v>
      </c>
      <c r="E624" s="17" t="s">
        <v>495</v>
      </c>
      <c r="F624" t="str">
        <f>VLOOKUP('Agentes Habilitados SIIM'!E624,$B$2:$D$906,1,)</f>
        <v>6US99PZATO</v>
      </c>
    </row>
    <row r="625" spans="1:6" hidden="1" x14ac:dyDescent="0.2">
      <c r="A625" s="9"/>
      <c r="B625" s="27" t="s">
        <v>339</v>
      </c>
      <c r="C625" s="23" t="s">
        <v>2083</v>
      </c>
      <c r="D625" s="56" t="s">
        <v>2084</v>
      </c>
      <c r="E625" s="17" t="s">
        <v>496</v>
      </c>
      <c r="F625" t="str">
        <f>VLOOKUP('Agentes Habilitados SIIM'!E625,$B$2:$D$906,1,)</f>
        <v>6US99SANFR</v>
      </c>
    </row>
    <row r="626" spans="1:6" hidden="1" x14ac:dyDescent="0.2">
      <c r="A626" s="9"/>
      <c r="B626" s="27" t="s">
        <v>319</v>
      </c>
      <c r="C626" s="23" t="s">
        <v>2085</v>
      </c>
      <c r="D626" s="56" t="s">
        <v>2086</v>
      </c>
      <c r="E626" s="17" t="s">
        <v>497</v>
      </c>
      <c r="F626" t="str">
        <f>VLOOKUP('Agentes Habilitados SIIM'!E626,$B$2:$D$906,1,)</f>
        <v>6US99SANTI</v>
      </c>
    </row>
    <row r="627" spans="1:6" hidden="1" x14ac:dyDescent="0.2">
      <c r="A627" s="9"/>
      <c r="B627" s="27" t="s">
        <v>310</v>
      </c>
      <c r="C627" s="23" t="s">
        <v>2087</v>
      </c>
      <c r="D627" s="56" t="s">
        <v>2088</v>
      </c>
      <c r="E627" s="17" t="s">
        <v>498</v>
      </c>
      <c r="F627" t="str">
        <f>VLOOKUP('Agentes Habilitados SIIM'!E627,$B$2:$D$906,1,)</f>
        <v>6US99TMUER</v>
      </c>
    </row>
    <row r="628" spans="1:6" hidden="1" x14ac:dyDescent="0.2">
      <c r="A628" s="9"/>
      <c r="B628" s="27" t="s">
        <v>173</v>
      </c>
      <c r="C628" s="23" t="s">
        <v>2089</v>
      </c>
      <c r="D628" s="56" t="s">
        <v>2090</v>
      </c>
      <c r="E628" s="17" t="s">
        <v>499</v>
      </c>
      <c r="F628" t="str">
        <f>VLOOKUP('Agentes Habilitados SIIM'!E628,$B$2:$D$906,1,)</f>
        <v>6US99VPORR</v>
      </c>
    </row>
    <row r="629" spans="1:6" hidden="1" x14ac:dyDescent="0.2">
      <c r="A629" s="9"/>
      <c r="B629" s="27" t="s">
        <v>284</v>
      </c>
      <c r="C629" s="23" t="s">
        <v>2091</v>
      </c>
      <c r="D629" s="56" t="s">
        <v>2092</v>
      </c>
      <c r="E629" s="17" t="s">
        <v>523</v>
      </c>
      <c r="F629" t="str">
        <f>VLOOKUP('Agentes Habilitados SIIM'!E629,$B$2:$D$906,1,)</f>
        <v>6USCARCLLAN</v>
      </c>
    </row>
    <row r="630" spans="1:6" hidden="1" x14ac:dyDescent="0.2">
      <c r="A630" s="9"/>
      <c r="B630" s="27" t="s">
        <v>321</v>
      </c>
      <c r="C630" s="23" t="s">
        <v>2093</v>
      </c>
      <c r="D630" s="56" t="s">
        <v>2094</v>
      </c>
      <c r="E630" s="17" t="s">
        <v>524</v>
      </c>
      <c r="F630" t="str">
        <f>VLOOKUP('Agentes Habilitados SIIM'!E630,$B$2:$D$906,1,)</f>
        <v>6USCARPME</v>
      </c>
    </row>
    <row r="631" spans="1:6" hidden="1" x14ac:dyDescent="0.2">
      <c r="A631" s="9"/>
      <c r="B631" s="27" t="s">
        <v>166</v>
      </c>
      <c r="C631" s="23" t="s">
        <v>2095</v>
      </c>
      <c r="D631" s="56" t="s">
        <v>2096</v>
      </c>
      <c r="E631" s="17" t="s">
        <v>525</v>
      </c>
      <c r="F631" t="str">
        <f>VLOOKUP('Agentes Habilitados SIIM'!E631,$B$2:$D$906,1,)</f>
        <v>6USCARTSAN</v>
      </c>
    </row>
    <row r="632" spans="1:6" hidden="1" x14ac:dyDescent="0.2">
      <c r="A632" s="9"/>
      <c r="B632" s="27" t="s">
        <v>283</v>
      </c>
      <c r="C632" s="23" t="s">
        <v>2097</v>
      </c>
      <c r="D632" s="56" t="s">
        <v>2098</v>
      </c>
      <c r="E632" s="17" t="s">
        <v>526</v>
      </c>
      <c r="F632" t="str">
        <f>VLOOKUP('Agentes Habilitados SIIM'!E632,$B$2:$D$906,1,)</f>
        <v>6USCARVALG</v>
      </c>
    </row>
    <row r="633" spans="1:6" hidden="1" x14ac:dyDescent="0.2">
      <c r="A633" s="9"/>
      <c r="B633" s="27" t="s">
        <v>395</v>
      </c>
      <c r="C633" s="23" t="s">
        <v>2099</v>
      </c>
      <c r="D633" s="56" t="s">
        <v>2100</v>
      </c>
      <c r="E633" s="11" t="s">
        <v>527</v>
      </c>
      <c r="F633" t="str">
        <f>VLOOKUP('Agentes Habilitados SIIM'!E633,$B$2:$D$906,1,)</f>
        <v>6USERVICAR</v>
      </c>
    </row>
    <row r="634" spans="1:6" hidden="1" x14ac:dyDescent="0.2">
      <c r="A634" s="9"/>
      <c r="B634" s="27" t="s">
        <v>287</v>
      </c>
      <c r="C634" s="23" t="s">
        <v>2101</v>
      </c>
      <c r="D634" s="56" t="s">
        <v>2102</v>
      </c>
      <c r="E634" s="17" t="s">
        <v>528</v>
      </c>
      <c r="F634" t="str">
        <f>VLOOKUP('Agentes Habilitados SIIM'!E634,$B$2:$D$906,1,)</f>
        <v>6USFAMILIA</v>
      </c>
    </row>
    <row r="635" spans="1:6" hidden="1" x14ac:dyDescent="0.2">
      <c r="A635" s="9"/>
      <c r="B635" s="27" t="s">
        <v>373</v>
      </c>
      <c r="C635" s="23" t="s">
        <v>2103</v>
      </c>
      <c r="D635" s="56" t="s">
        <v>2104</v>
      </c>
      <c r="E635" s="17" t="s">
        <v>529</v>
      </c>
      <c r="F635" t="str">
        <f>VLOOKUP('Agentes Habilitados SIIM'!E635,$B$2:$D$906,1,)</f>
        <v>6USMARIABD</v>
      </c>
    </row>
    <row r="636" spans="1:6" hidden="1" x14ac:dyDescent="0.2">
      <c r="A636" s="9"/>
      <c r="B636" s="27" t="s">
        <v>412</v>
      </c>
      <c r="C636" s="23" t="s">
        <v>2105</v>
      </c>
      <c r="D636" s="56" t="s">
        <v>2106</v>
      </c>
      <c r="E636" s="17" t="s">
        <v>530</v>
      </c>
      <c r="F636" t="str">
        <f>VLOOKUP('Agentes Habilitados SIIM'!E636,$B$2:$D$906,1,)</f>
        <v>6USORTIS</v>
      </c>
    </row>
    <row r="637" spans="1:6" hidden="1" x14ac:dyDescent="0.2">
      <c r="A637" s="9"/>
      <c r="B637" s="27" t="s">
        <v>325</v>
      </c>
      <c r="C637" s="23" t="s">
        <v>2107</v>
      </c>
      <c r="D637" s="56" t="s">
        <v>2108</v>
      </c>
      <c r="E637" s="17" t="s">
        <v>531</v>
      </c>
      <c r="F637" t="str">
        <f>VLOOKUP('Agentes Habilitados SIIM'!E637,$B$2:$D$906,1,)</f>
        <v>6USORTIS3</v>
      </c>
    </row>
    <row r="638" spans="1:6" hidden="1" x14ac:dyDescent="0.2">
      <c r="A638" s="9"/>
      <c r="B638" s="27" t="s">
        <v>188</v>
      </c>
      <c r="C638" s="23" t="s">
        <v>2109</v>
      </c>
      <c r="D638" s="56" t="s">
        <v>2110</v>
      </c>
      <c r="E638" s="17" t="s">
        <v>532</v>
      </c>
      <c r="F638" t="str">
        <f>VLOOKUP('Agentes Habilitados SIIM'!E638,$B$2:$D$906,1,)</f>
        <v>6USUNSTAR</v>
      </c>
    </row>
    <row r="639" spans="1:6" hidden="1" x14ac:dyDescent="0.2">
      <c r="A639" s="9"/>
      <c r="B639" s="27" t="s">
        <v>187</v>
      </c>
      <c r="C639" s="23" t="s">
        <v>2111</v>
      </c>
      <c r="D639" s="56" t="s">
        <v>2112</v>
      </c>
      <c r="E639" s="17" t="s">
        <v>533</v>
      </c>
      <c r="F639" t="str">
        <f>VLOOKUP('Agentes Habilitados SIIM'!E639,$B$2:$D$906,1,)</f>
        <v>6UTAJO_ARR</v>
      </c>
    </row>
    <row r="640" spans="1:6" hidden="1" x14ac:dyDescent="0.2">
      <c r="A640" s="9"/>
      <c r="B640" s="27" t="s">
        <v>186</v>
      </c>
      <c r="C640" s="23" t="s">
        <v>2113</v>
      </c>
      <c r="D640" s="56" t="s">
        <v>2114</v>
      </c>
      <c r="E640" s="17" t="s">
        <v>534</v>
      </c>
      <c r="F640" t="str">
        <f>VLOOKUP('Agentes Habilitados SIIM'!E640,$B$2:$D$906,1,)</f>
        <v>6UTAJO_TEC</v>
      </c>
    </row>
    <row r="641" spans="1:6" hidden="1" x14ac:dyDescent="0.2">
      <c r="A641" s="9"/>
      <c r="B641" s="27" t="s">
        <v>349</v>
      </c>
      <c r="C641" s="23" t="s">
        <v>2115</v>
      </c>
      <c r="D641" s="56" t="s">
        <v>2116</v>
      </c>
      <c r="E641" s="17" t="s">
        <v>535</v>
      </c>
      <c r="F641" t="str">
        <f>VLOOKUP('Agentes Habilitados SIIM'!E641,$B$2:$D$906,1,)</f>
        <v>6UTAJO_VAC</v>
      </c>
    </row>
    <row r="642" spans="1:6" hidden="1" x14ac:dyDescent="0.2">
      <c r="A642" s="9"/>
      <c r="B642" s="27" t="s">
        <v>237</v>
      </c>
      <c r="C642" s="23" t="s">
        <v>2117</v>
      </c>
      <c r="D642" s="56" t="s">
        <v>2118</v>
      </c>
      <c r="E642" s="17" t="s">
        <v>536</v>
      </c>
      <c r="F642" t="str">
        <f>VLOOKUP('Agentes Habilitados SIIM'!E642,$B$2:$D$906,1,)</f>
        <v>6UTDNO_CHO</v>
      </c>
    </row>
    <row r="643" spans="1:6" hidden="1" x14ac:dyDescent="0.2">
      <c r="A643" s="9"/>
      <c r="B643" s="27" t="s">
        <v>230</v>
      </c>
      <c r="C643" s="23" t="s">
        <v>2119</v>
      </c>
      <c r="D643" s="56" t="s">
        <v>2120</v>
      </c>
      <c r="E643" s="17" t="s">
        <v>537</v>
      </c>
      <c r="F643" t="str">
        <f>VLOOKUP('Agentes Habilitados SIIM'!E643,$B$2:$D$906,1,)</f>
        <v>6UTDNO_PAV</v>
      </c>
    </row>
    <row r="644" spans="1:6" hidden="1" x14ac:dyDescent="0.2">
      <c r="A644" s="9"/>
      <c r="B644" s="27" t="s">
        <v>227</v>
      </c>
      <c r="C644" s="23" t="s">
        <v>2121</v>
      </c>
      <c r="D644" s="56" t="s">
        <v>2122</v>
      </c>
      <c r="E644" s="17" t="s">
        <v>538</v>
      </c>
      <c r="F644" t="str">
        <f>VLOOKUP('Agentes Habilitados SIIM'!E644,$B$2:$D$906,1,)</f>
        <v>6UTDNO_PMA</v>
      </c>
    </row>
    <row r="645" spans="1:6" hidden="1" x14ac:dyDescent="0.2">
      <c r="A645" s="9"/>
      <c r="B645" s="27" t="s">
        <v>335</v>
      </c>
      <c r="C645" s="23" t="s">
        <v>2123</v>
      </c>
      <c r="D645" s="56" t="s">
        <v>2124</v>
      </c>
      <c r="E645" s="17" t="s">
        <v>539</v>
      </c>
      <c r="F645" t="str">
        <f>VLOOKUP('Agentes Habilitados SIIM'!E645,$B$2:$D$906,1,)</f>
        <v>6UTENTOWER</v>
      </c>
    </row>
    <row r="646" spans="1:6" hidden="1" x14ac:dyDescent="0.2">
      <c r="A646" s="9"/>
      <c r="B646" s="27" t="s">
        <v>317</v>
      </c>
      <c r="C646" s="23" t="s">
        <v>2125</v>
      </c>
      <c r="D646" s="56" t="s">
        <v>2126</v>
      </c>
      <c r="E646" s="17" t="s">
        <v>540</v>
      </c>
      <c r="F646" t="str">
        <f>VLOOKUP('Agentes Habilitados SIIM'!E646,$B$2:$D$906,1,)</f>
        <v>6UTHEPOINT</v>
      </c>
    </row>
    <row r="647" spans="1:6" hidden="1" x14ac:dyDescent="0.2">
      <c r="A647" s="9"/>
      <c r="B647" s="27" t="s">
        <v>331</v>
      </c>
      <c r="C647" s="23" t="s">
        <v>2127</v>
      </c>
      <c r="D647" s="56" t="s">
        <v>2128</v>
      </c>
      <c r="E647" s="17" t="s">
        <v>541</v>
      </c>
      <c r="F647" t="str">
        <f>VLOOKUP('Agentes Habilitados SIIM'!E647,$B$2:$D$906,1,)</f>
        <v>6UTMECDEP</v>
      </c>
    </row>
    <row r="648" spans="1:6" hidden="1" x14ac:dyDescent="0.2">
      <c r="A648" s="9"/>
      <c r="B648" s="27" t="s">
        <v>332</v>
      </c>
      <c r="C648" s="23" t="s">
        <v>2129</v>
      </c>
      <c r="D648" s="56" t="s">
        <v>2130</v>
      </c>
      <c r="E648" s="17" t="s">
        <v>542</v>
      </c>
      <c r="F648" t="str">
        <f>VLOOKUP('Agentes Habilitados SIIM'!E648,$B$2:$D$906,1,)</f>
        <v>6UTORREALBA</v>
      </c>
    </row>
    <row r="649" spans="1:6" hidden="1" x14ac:dyDescent="0.2">
      <c r="A649" s="9"/>
      <c r="B649" s="27" t="s">
        <v>334</v>
      </c>
      <c r="C649" s="23" t="s">
        <v>2131</v>
      </c>
      <c r="D649" s="56" t="s">
        <v>2132</v>
      </c>
      <c r="E649" s="11" t="s">
        <v>543</v>
      </c>
      <c r="F649" t="str">
        <f>VLOOKUP('Agentes Habilitados SIIM'!E649,$B$2:$D$906,1,)</f>
        <v>6UTOWNCENTER</v>
      </c>
    </row>
    <row r="650" spans="1:6" hidden="1" x14ac:dyDescent="0.2">
      <c r="A650" s="9"/>
      <c r="B650" s="27" t="s">
        <v>330</v>
      </c>
      <c r="C650" s="23" t="s">
        <v>2133</v>
      </c>
      <c r="D650" s="56" t="s">
        <v>2134</v>
      </c>
      <c r="E650" s="17" t="s">
        <v>544</v>
      </c>
      <c r="F650" t="str">
        <f>VLOOKUP('Agentes Habilitados SIIM'!E650,$B$2:$D$906,1,)</f>
        <v>6UTUBOTEC</v>
      </c>
    </row>
    <row r="651" spans="1:6" hidden="1" x14ac:dyDescent="0.2">
      <c r="A651" s="9"/>
      <c r="B651" s="27" t="s">
        <v>41</v>
      </c>
      <c r="C651" s="23" t="s">
        <v>2135</v>
      </c>
      <c r="D651" s="56" t="s">
        <v>2136</v>
      </c>
      <c r="E651" s="17" t="s">
        <v>545</v>
      </c>
      <c r="F651" t="str">
        <f>VLOOKUP('Agentes Habilitados SIIM'!E651,$B$2:$D$906,1,)</f>
        <v>6UTVNCAZUL</v>
      </c>
    </row>
    <row r="652" spans="1:6" hidden="1" x14ac:dyDescent="0.2">
      <c r="A652" s="9"/>
      <c r="B652" s="27" t="s">
        <v>328</v>
      </c>
      <c r="C652" s="23" t="s">
        <v>2137</v>
      </c>
      <c r="D652" s="56" t="s">
        <v>2138</v>
      </c>
      <c r="E652" s="17" t="s">
        <v>546</v>
      </c>
      <c r="F652" t="str">
        <f>VLOOKUP('Agentes Habilitados SIIM'!E652,$B$2:$D$906,1,)</f>
        <v>6UTZANETATOS</v>
      </c>
    </row>
    <row r="653" spans="1:6" hidden="1" x14ac:dyDescent="0.2">
      <c r="A653" s="9"/>
      <c r="B653" s="27" t="s">
        <v>314</v>
      </c>
      <c r="C653" s="23" t="s">
        <v>2139</v>
      </c>
      <c r="D653" s="56" t="s">
        <v>2140</v>
      </c>
      <c r="E653" s="17" t="s">
        <v>547</v>
      </c>
      <c r="F653" t="str">
        <f>VLOOKUP('Agentes Habilitados SIIM'!E653,$B$2:$D$906,1,)</f>
        <v>6UVH_CIA</v>
      </c>
    </row>
    <row r="654" spans="1:6" hidden="1" x14ac:dyDescent="0.2">
      <c r="A654" s="9"/>
      <c r="B654" s="27" t="s">
        <v>137</v>
      </c>
      <c r="C654" s="23" t="s">
        <v>2141</v>
      </c>
      <c r="D654" s="56" t="s">
        <v>2142</v>
      </c>
      <c r="E654" s="17" t="s">
        <v>548</v>
      </c>
      <c r="F654" t="str">
        <f>VLOOKUP('Agentes Habilitados SIIM'!E654,$B$2:$D$906,1,)</f>
        <v>6UVH_DES</v>
      </c>
    </row>
    <row r="655" spans="1:6" hidden="1" x14ac:dyDescent="0.2">
      <c r="A655" s="9"/>
      <c r="B655" s="27" t="s">
        <v>2145</v>
      </c>
      <c r="C655" s="23" t="s">
        <v>2143</v>
      </c>
      <c r="D655" s="56" t="s">
        <v>2144</v>
      </c>
      <c r="E655" s="17" t="s">
        <v>549</v>
      </c>
      <c r="F655" t="str">
        <f>VLOOKUP('Agentes Habilitados SIIM'!E655,$B$2:$D$906,1,)</f>
        <v>6UVH_TOC</v>
      </c>
    </row>
    <row r="656" spans="1:6" hidden="1" x14ac:dyDescent="0.2">
      <c r="A656" s="9"/>
      <c r="B656" s="27" t="s">
        <v>200</v>
      </c>
      <c r="C656" s="23" t="s">
        <v>2146</v>
      </c>
      <c r="D656" s="56" t="s">
        <v>2147</v>
      </c>
      <c r="E656" s="17" t="s">
        <v>550</v>
      </c>
      <c r="F656" t="str">
        <f>VLOOKUP('Agentes Habilitados SIIM'!E656,$B$2:$D$906,1,)</f>
        <v>6UVIVUNIDOS</v>
      </c>
    </row>
    <row r="657" spans="1:6" hidden="1" x14ac:dyDescent="0.2">
      <c r="A657" s="9"/>
      <c r="B657" s="27" t="s">
        <v>404</v>
      </c>
      <c r="C657" s="23" t="s">
        <v>2148</v>
      </c>
      <c r="D657" s="56" t="s">
        <v>2149</v>
      </c>
      <c r="E657" s="11" t="s">
        <v>551</v>
      </c>
      <c r="F657" t="str">
        <f>VLOOKUP('Agentes Habilitados SIIM'!E657,$B$2:$D$906,1,)</f>
        <v>6UVMERCA</v>
      </c>
    </row>
    <row r="658" spans="1:6" hidden="1" x14ac:dyDescent="0.2">
      <c r="A658" s="9"/>
      <c r="B658" s="27" t="s">
        <v>228</v>
      </c>
      <c r="C658" s="23" t="s">
        <v>2150</v>
      </c>
      <c r="D658" s="56" t="s">
        <v>2151</v>
      </c>
      <c r="E658" s="17" t="s">
        <v>552</v>
      </c>
      <c r="F658" t="str">
        <f>VLOOKUP('Agentes Habilitados SIIM'!E658,$B$2:$D$906,1,)</f>
        <v>6UXACACIA</v>
      </c>
    </row>
    <row r="659" spans="1:6" hidden="1" x14ac:dyDescent="0.2">
      <c r="A659" s="9"/>
      <c r="B659" s="27" t="s">
        <v>2154</v>
      </c>
      <c r="C659" s="23" t="s">
        <v>2152</v>
      </c>
      <c r="D659" s="56" t="s">
        <v>2153</v>
      </c>
      <c r="E659" s="17" t="s">
        <v>553</v>
      </c>
      <c r="F659" t="str">
        <f>VLOOKUP('Agentes Habilitados SIIM'!E659,$B$2:$D$906,1,)</f>
        <v>6UXALBROOK</v>
      </c>
    </row>
    <row r="660" spans="1:6" hidden="1" x14ac:dyDescent="0.2">
      <c r="A660" s="9"/>
      <c r="B660" s="27" t="s">
        <v>123</v>
      </c>
      <c r="C660" s="23" t="s">
        <v>2155</v>
      </c>
      <c r="D660" s="56" t="s">
        <v>2156</v>
      </c>
      <c r="E660" s="17" t="s">
        <v>554</v>
      </c>
      <c r="F660" t="str">
        <f>VLOOKUP('Agentes Habilitados SIIM'!E660,$B$2:$D$906,1,)</f>
        <v>6UXANCLAS</v>
      </c>
    </row>
    <row r="661" spans="1:6" hidden="1" x14ac:dyDescent="0.2">
      <c r="A661" s="9"/>
      <c r="B661" s="27" t="s">
        <v>226</v>
      </c>
      <c r="C661" s="23" t="s">
        <v>2157</v>
      </c>
      <c r="D661" s="56" t="s">
        <v>2158</v>
      </c>
      <c r="E661" s="17" t="s">
        <v>555</v>
      </c>
      <c r="F661" t="str">
        <f>VLOOKUP('Agentes Habilitados SIIM'!E661,$B$2:$D$906,1,)</f>
        <v>6UXARRAIJ</v>
      </c>
    </row>
    <row r="662" spans="1:6" hidden="1" x14ac:dyDescent="0.2">
      <c r="A662" s="9"/>
      <c r="B662" s="27" t="s">
        <v>229</v>
      </c>
      <c r="C662" s="23" t="s">
        <v>2159</v>
      </c>
      <c r="D662" s="56" t="s">
        <v>2160</v>
      </c>
      <c r="E662" s="17" t="s">
        <v>556</v>
      </c>
      <c r="F662" t="str">
        <f>VLOOKUP('Agentes Habilitados SIIM'!E662,$B$2:$D$906,1,)</f>
        <v>6UXCATIVA</v>
      </c>
    </row>
    <row r="663" spans="1:6" hidden="1" x14ac:dyDescent="0.2">
      <c r="A663" s="9"/>
      <c r="B663" s="27" t="s">
        <v>233</v>
      </c>
      <c r="C663" s="23" t="s">
        <v>2161</v>
      </c>
      <c r="D663" s="56" t="s">
        <v>2162</v>
      </c>
      <c r="E663" s="17" t="s">
        <v>557</v>
      </c>
      <c r="F663" t="str">
        <f>VLOOKUP('Agentes Habilitados SIIM'!E663,$B$2:$D$906,1,)</f>
        <v>6UXCHANG</v>
      </c>
    </row>
    <row r="664" spans="1:6" hidden="1" x14ac:dyDescent="0.2">
      <c r="A664" s="9"/>
      <c r="B664" s="27" t="s">
        <v>234</v>
      </c>
      <c r="C664" s="23" t="s">
        <v>2163</v>
      </c>
      <c r="D664" s="56" t="s">
        <v>2164</v>
      </c>
      <c r="E664" s="17" t="s">
        <v>558</v>
      </c>
      <c r="F664" t="str">
        <f>VLOOKUP('Agentes Habilitados SIIM'!E664,$B$2:$D$906,1,)</f>
        <v>6UXCHITRE</v>
      </c>
    </row>
    <row r="665" spans="1:6" hidden="1" x14ac:dyDescent="0.2">
      <c r="A665" s="9"/>
      <c r="B665" s="27" t="s">
        <v>236</v>
      </c>
      <c r="C665" s="23" t="s">
        <v>2165</v>
      </c>
      <c r="D665" s="56" t="s">
        <v>2166</v>
      </c>
      <c r="E665" s="17" t="s">
        <v>559</v>
      </c>
      <c r="F665" t="str">
        <f>VLOOKUP('Agentes Habilitados SIIM'!E665,$B$2:$D$906,1,)</f>
        <v>6UXCHORRILLO</v>
      </c>
    </row>
    <row r="666" spans="1:6" hidden="1" x14ac:dyDescent="0.2">
      <c r="A666" s="9"/>
      <c r="B666" s="27" t="s">
        <v>106</v>
      </c>
      <c r="C666" s="23" t="s">
        <v>2167</v>
      </c>
      <c r="D666" s="56" t="s">
        <v>2168</v>
      </c>
      <c r="E666" s="17" t="s">
        <v>560</v>
      </c>
      <c r="F666" t="str">
        <f>VLOOKUP('Agentes Habilitados SIIM'!E666,$B$2:$D$906,1,)</f>
        <v>6UXCREY</v>
      </c>
    </row>
    <row r="667" spans="1:6" hidden="1" x14ac:dyDescent="0.2">
      <c r="A667" s="9"/>
      <c r="B667" s="27" t="s">
        <v>424</v>
      </c>
      <c r="C667" s="23" t="s">
        <v>2169</v>
      </c>
      <c r="D667" s="56" t="s">
        <v>2170</v>
      </c>
      <c r="E667" s="17" t="s">
        <v>561</v>
      </c>
      <c r="F667" t="str">
        <f>VLOOKUP('Agentes Habilitados SIIM'!E667,$B$2:$D$906,1,)</f>
        <v>6UXDAVID</v>
      </c>
    </row>
    <row r="668" spans="1:6" hidden="1" x14ac:dyDescent="0.2">
      <c r="A668" s="9"/>
      <c r="B668" s="27" t="s">
        <v>2173</v>
      </c>
      <c r="C668" s="23" t="s">
        <v>2171</v>
      </c>
      <c r="D668" s="56" t="s">
        <v>2172</v>
      </c>
      <c r="E668" s="17" t="s">
        <v>562</v>
      </c>
      <c r="F668" t="str">
        <f>VLOOKUP('Agentes Habilitados SIIM'!E668,$B$2:$D$906,1,)</f>
        <v>6UXELCOCO</v>
      </c>
    </row>
    <row r="669" spans="1:6" hidden="1" x14ac:dyDescent="0.2">
      <c r="A669" s="9"/>
      <c r="B669" s="27" t="s">
        <v>406</v>
      </c>
      <c r="C669" s="23" t="s">
        <v>2174</v>
      </c>
      <c r="D669" s="56" t="s">
        <v>2175</v>
      </c>
      <c r="E669" s="17" t="s">
        <v>563</v>
      </c>
      <c r="F669" t="str">
        <f>VLOOKUP('Agentes Habilitados SIIM'!E669,$B$2:$D$906,1,)</f>
        <v>6UXLAGO</v>
      </c>
    </row>
    <row r="670" spans="1:6" hidden="1" x14ac:dyDescent="0.2">
      <c r="A670" s="9"/>
      <c r="B670" s="27" t="s">
        <v>408</v>
      </c>
      <c r="C670" s="23" t="s">
        <v>2176</v>
      </c>
      <c r="D670" s="56" t="s">
        <v>2177</v>
      </c>
      <c r="E670" s="17" t="s">
        <v>564</v>
      </c>
      <c r="F670" t="str">
        <f>VLOOKUP('Agentes Habilitados SIIM'!E670,$B$2:$D$906,1,)</f>
        <v>6UXMRICO</v>
      </c>
    </row>
    <row r="671" spans="1:6" hidden="1" x14ac:dyDescent="0.2">
      <c r="A671" s="9"/>
      <c r="B671" s="27" t="s">
        <v>351</v>
      </c>
      <c r="C671" s="23" t="s">
        <v>2178</v>
      </c>
      <c r="D671" s="56" t="s">
        <v>2179</v>
      </c>
      <c r="E671" s="17" t="s">
        <v>565</v>
      </c>
      <c r="F671" t="str">
        <f>VLOOKUP('Agentes Habilitados SIIM'!E671,$B$2:$D$906,1,)</f>
        <v>6UXOAGUA</v>
      </c>
    </row>
    <row r="672" spans="1:6" hidden="1" x14ac:dyDescent="0.2">
      <c r="A672" s="9"/>
      <c r="B672" s="27" t="s">
        <v>356</v>
      </c>
      <c r="C672" s="23" t="s">
        <v>2180</v>
      </c>
      <c r="D672" s="56" t="s">
        <v>2181</v>
      </c>
      <c r="E672" s="11" t="s">
        <v>566</v>
      </c>
      <c r="F672" t="str">
        <f>VLOOKUP('Agentes Habilitados SIIM'!E672,$B$2:$D$906,1,)</f>
        <v>6UXOFICENT</v>
      </c>
    </row>
    <row r="673" spans="1:6" hidden="1" x14ac:dyDescent="0.2">
      <c r="A673" s="9"/>
      <c r="B673" s="27" t="s">
        <v>376</v>
      </c>
      <c r="C673" s="23" t="s">
        <v>2182</v>
      </c>
      <c r="D673" s="56" t="s">
        <v>2183</v>
      </c>
      <c r="E673" s="17" t="s">
        <v>567</v>
      </c>
      <c r="F673" t="str">
        <f>VLOOKUP('Agentes Habilitados SIIM'!E673,$B$2:$D$906,1,)</f>
        <v>6UXPACORA</v>
      </c>
    </row>
    <row r="674" spans="1:6" hidden="1" x14ac:dyDescent="0.2">
      <c r="A674" s="9"/>
      <c r="B674" s="27" t="s">
        <v>409</v>
      </c>
      <c r="C674" s="23" t="s">
        <v>2184</v>
      </c>
      <c r="D674" s="56" t="s">
        <v>2185</v>
      </c>
      <c r="E674" s="17" t="s">
        <v>568</v>
      </c>
      <c r="F674" t="str">
        <f>VLOOKUP('Agentes Habilitados SIIM'!E674,$B$2:$D$906,1,)</f>
        <v>6UXPNOME</v>
      </c>
    </row>
    <row r="675" spans="1:6" hidden="1" x14ac:dyDescent="0.2">
      <c r="A675" s="9"/>
      <c r="B675" s="27" t="s">
        <v>550</v>
      </c>
      <c r="C675" s="23" t="s">
        <v>2186</v>
      </c>
      <c r="D675" s="56" t="s">
        <v>2187</v>
      </c>
      <c r="E675" s="17" t="s">
        <v>569</v>
      </c>
      <c r="F675" t="str">
        <f>VLOOKUP('Agentes Habilitados SIIM'!E675,$B$2:$D$906,1,)</f>
        <v>6UXPUEBLO</v>
      </c>
    </row>
    <row r="676" spans="1:6" hidden="1" x14ac:dyDescent="0.2">
      <c r="A676" s="9"/>
      <c r="B676" s="27" t="s">
        <v>203</v>
      </c>
      <c r="C676" s="23" t="s">
        <v>2188</v>
      </c>
      <c r="D676" s="56" t="s">
        <v>2189</v>
      </c>
      <c r="E676" s="17" t="s">
        <v>570</v>
      </c>
      <c r="F676" t="str">
        <f>VLOOKUP('Agentes Habilitados SIIM'!E676,$B$2:$D$906,1,)</f>
        <v>6UXSBANITA</v>
      </c>
    </row>
    <row r="677" spans="1:6" hidden="1" x14ac:dyDescent="0.2">
      <c r="A677" s="9"/>
      <c r="B677" s="27" t="s">
        <v>231</v>
      </c>
      <c r="C677" s="23" t="s">
        <v>2190</v>
      </c>
      <c r="D677" s="56" t="s">
        <v>2191</v>
      </c>
      <c r="E677" s="17" t="s">
        <v>571</v>
      </c>
      <c r="F677" t="str">
        <f>VLOOKUP('Agentes Habilitados SIIM'!E677,$B$2:$D$906,1,)</f>
        <v>6UXSMGTO</v>
      </c>
    </row>
    <row r="678" spans="1:6" hidden="1" x14ac:dyDescent="0.2">
      <c r="A678" s="9"/>
      <c r="B678" s="27" t="s">
        <v>311</v>
      </c>
      <c r="C678" s="23" t="s">
        <v>2192</v>
      </c>
      <c r="D678" s="56" t="s">
        <v>2193</v>
      </c>
      <c r="E678" s="11" t="s">
        <v>572</v>
      </c>
      <c r="F678" t="str">
        <f>VLOOKUP('Agentes Habilitados SIIM'!E678,$B$2:$D$906,1,)</f>
        <v>6UXSTGO</v>
      </c>
    </row>
    <row r="679" spans="1:6" hidden="1" x14ac:dyDescent="0.2">
      <c r="A679" s="9"/>
      <c r="B679" s="27" t="s">
        <v>568</v>
      </c>
      <c r="C679" s="23" t="s">
        <v>2194</v>
      </c>
      <c r="D679" s="56" t="s">
        <v>2195</v>
      </c>
      <c r="E679" s="17" t="s">
        <v>573</v>
      </c>
      <c r="F679" t="str">
        <f>VLOOKUP('Agentes Habilitados SIIM'!E679,$B$2:$D$906,1,)</f>
        <v>6UXTRANSIST</v>
      </c>
    </row>
    <row r="680" spans="1:6" hidden="1" x14ac:dyDescent="0.2">
      <c r="A680" s="9"/>
      <c r="B680" s="27" t="s">
        <v>199</v>
      </c>
      <c r="C680" s="23" t="s">
        <v>2196</v>
      </c>
      <c r="D680" s="56" t="s">
        <v>2197</v>
      </c>
      <c r="E680" s="17" t="s">
        <v>574</v>
      </c>
      <c r="F680" t="str">
        <f>VLOOKUP('Agentes Habilitados SIIM'!E680,$B$2:$D$906,1,)</f>
        <v>6UXVALEGRE</v>
      </c>
    </row>
    <row r="681" spans="1:6" hidden="1" x14ac:dyDescent="0.2">
      <c r="A681" s="9"/>
      <c r="B681" s="27" t="s">
        <v>286</v>
      </c>
      <c r="C681" s="23" t="s">
        <v>2198</v>
      </c>
      <c r="D681" s="56" t="s">
        <v>2199</v>
      </c>
      <c r="E681" s="17" t="s">
        <v>575</v>
      </c>
      <c r="F681" t="str">
        <f>VLOOKUP('Agentes Habilitados SIIM'!E681,$B$2:$D$906,1,)</f>
        <v>6UXVLUCRE</v>
      </c>
    </row>
    <row r="682" spans="1:6" hidden="1" x14ac:dyDescent="0.2">
      <c r="A682" s="9"/>
      <c r="B682" s="27" t="s">
        <v>316</v>
      </c>
      <c r="C682" s="23" t="s">
        <v>2200</v>
      </c>
      <c r="D682" s="56" t="s">
        <v>2201</v>
      </c>
      <c r="F682" t="e">
        <f t="shared" ref="F682:F706" si="0">VLOOKUP(E682,$B$2:$D$906,1,)</f>
        <v>#N/A</v>
      </c>
    </row>
    <row r="683" spans="1:6" hidden="1" x14ac:dyDescent="0.2">
      <c r="A683" s="9"/>
      <c r="B683" s="27" t="s">
        <v>323</v>
      </c>
      <c r="C683" s="23" t="s">
        <v>2202</v>
      </c>
      <c r="D683" s="56" t="s">
        <v>2203</v>
      </c>
      <c r="F683" t="e">
        <f t="shared" si="0"/>
        <v>#N/A</v>
      </c>
    </row>
    <row r="684" spans="1:6" hidden="1" x14ac:dyDescent="0.2">
      <c r="A684" s="9"/>
      <c r="B684" s="27" t="s">
        <v>190</v>
      </c>
      <c r="C684" s="23" t="s">
        <v>2204</v>
      </c>
      <c r="D684" s="56" t="s">
        <v>2205</v>
      </c>
      <c r="F684" t="e">
        <f t="shared" si="0"/>
        <v>#N/A</v>
      </c>
    </row>
    <row r="685" spans="1:6" hidden="1" x14ac:dyDescent="0.2">
      <c r="A685" s="9"/>
      <c r="B685" s="27" t="s">
        <v>189</v>
      </c>
      <c r="C685" s="23" t="s">
        <v>2206</v>
      </c>
      <c r="D685" s="56" t="s">
        <v>2207</v>
      </c>
      <c r="F685" t="e">
        <f t="shared" si="0"/>
        <v>#N/A</v>
      </c>
    </row>
    <row r="686" spans="1:6" hidden="1" x14ac:dyDescent="0.2">
      <c r="A686" s="9"/>
      <c r="B686" s="27" t="s">
        <v>156</v>
      </c>
      <c r="C686" s="23" t="s">
        <v>2208</v>
      </c>
      <c r="D686" s="56" t="s">
        <v>2209</v>
      </c>
      <c r="F686" t="e">
        <f t="shared" si="0"/>
        <v>#N/A</v>
      </c>
    </row>
    <row r="687" spans="1:6" hidden="1" x14ac:dyDescent="0.2">
      <c r="A687" s="9"/>
      <c r="B687" s="27" t="s">
        <v>171</v>
      </c>
      <c r="C687" s="23" t="s">
        <v>2210</v>
      </c>
      <c r="D687" s="56" t="s">
        <v>2211</v>
      </c>
      <c r="F687" t="e">
        <f t="shared" si="0"/>
        <v>#N/A</v>
      </c>
    </row>
    <row r="688" spans="1:6" hidden="1" x14ac:dyDescent="0.2">
      <c r="A688" s="9"/>
      <c r="B688" s="27" t="s">
        <v>347</v>
      </c>
      <c r="C688" s="23" t="s">
        <v>2212</v>
      </c>
      <c r="D688" s="56" t="s">
        <v>2213</v>
      </c>
      <c r="F688" t="e">
        <f t="shared" si="0"/>
        <v>#N/A</v>
      </c>
    </row>
    <row r="689" spans="1:6" hidden="1" x14ac:dyDescent="0.2">
      <c r="A689" s="9"/>
      <c r="B689" s="27" t="s">
        <v>375</v>
      </c>
      <c r="C689" s="23" t="s">
        <v>2214</v>
      </c>
      <c r="D689" s="56" t="s">
        <v>2215</v>
      </c>
      <c r="F689" t="e">
        <f t="shared" si="0"/>
        <v>#N/A</v>
      </c>
    </row>
    <row r="690" spans="1:6" hidden="1" x14ac:dyDescent="0.2">
      <c r="A690" s="9"/>
      <c r="B690" s="27" t="s">
        <v>285</v>
      </c>
      <c r="C690" s="23" t="s">
        <v>2216</v>
      </c>
      <c r="D690" s="56" t="s">
        <v>2217</v>
      </c>
      <c r="F690" t="e">
        <f t="shared" si="0"/>
        <v>#N/A</v>
      </c>
    </row>
    <row r="691" spans="1:6" hidden="1" x14ac:dyDescent="0.2">
      <c r="A691" s="9"/>
      <c r="B691" s="27" t="s">
        <v>312</v>
      </c>
      <c r="C691" s="23" t="s">
        <v>2218</v>
      </c>
      <c r="D691" s="56" t="s">
        <v>2219</v>
      </c>
      <c r="F691" t="e">
        <f t="shared" si="0"/>
        <v>#N/A</v>
      </c>
    </row>
    <row r="692" spans="1:6" hidden="1" x14ac:dyDescent="0.2">
      <c r="A692" s="9"/>
      <c r="B692" s="27" t="s">
        <v>377</v>
      </c>
      <c r="C692" s="23" t="s">
        <v>2220</v>
      </c>
      <c r="D692" s="56" t="s">
        <v>2221</v>
      </c>
      <c r="F692" t="e">
        <f t="shared" si="0"/>
        <v>#N/A</v>
      </c>
    </row>
    <row r="693" spans="1:6" hidden="1" x14ac:dyDescent="0.2">
      <c r="A693" s="9"/>
      <c r="B693" s="27" t="s">
        <v>387</v>
      </c>
      <c r="C693" s="23" t="s">
        <v>2222</v>
      </c>
      <c r="D693" s="56" t="s">
        <v>2223</v>
      </c>
      <c r="F693" t="e">
        <f t="shared" si="0"/>
        <v>#N/A</v>
      </c>
    </row>
    <row r="694" spans="1:6" hidden="1" x14ac:dyDescent="0.2">
      <c r="A694" s="9"/>
      <c r="B694" s="27" t="s">
        <v>432</v>
      </c>
      <c r="C694" s="23" t="s">
        <v>2224</v>
      </c>
      <c r="D694" s="56" t="s">
        <v>2225</v>
      </c>
      <c r="F694" t="e">
        <f t="shared" si="0"/>
        <v>#N/A</v>
      </c>
    </row>
    <row r="695" spans="1:6" hidden="1" x14ac:dyDescent="0.2">
      <c r="A695" s="9"/>
      <c r="B695" s="27" t="s">
        <v>530</v>
      </c>
      <c r="C695" s="23" t="s">
        <v>2226</v>
      </c>
      <c r="D695" s="56" t="s">
        <v>2227</v>
      </c>
      <c r="F695" t="e">
        <f t="shared" si="0"/>
        <v>#N/A</v>
      </c>
    </row>
    <row r="696" spans="1:6" hidden="1" x14ac:dyDescent="0.2">
      <c r="A696" s="9"/>
      <c r="B696" s="27" t="s">
        <v>246</v>
      </c>
      <c r="C696" s="23" t="s">
        <v>2228</v>
      </c>
      <c r="D696" s="56" t="s">
        <v>2229</v>
      </c>
      <c r="F696" t="e">
        <f t="shared" si="0"/>
        <v>#N/A</v>
      </c>
    </row>
    <row r="697" spans="1:6" hidden="1" x14ac:dyDescent="0.2">
      <c r="A697" s="9"/>
      <c r="B697" s="27" t="s">
        <v>244</v>
      </c>
      <c r="C697" s="23" t="s">
        <v>2230</v>
      </c>
      <c r="D697" s="56" t="s">
        <v>2231</v>
      </c>
      <c r="F697" t="e">
        <f t="shared" si="0"/>
        <v>#N/A</v>
      </c>
    </row>
    <row r="698" spans="1:6" hidden="1" x14ac:dyDescent="0.2">
      <c r="A698" s="9"/>
      <c r="B698" s="27" t="s">
        <v>266</v>
      </c>
      <c r="C698" s="23" t="s">
        <v>2232</v>
      </c>
      <c r="D698" s="56" t="s">
        <v>2233</v>
      </c>
      <c r="F698" t="e">
        <f t="shared" si="0"/>
        <v>#N/A</v>
      </c>
    </row>
    <row r="699" spans="1:6" hidden="1" x14ac:dyDescent="0.2">
      <c r="A699" s="9"/>
      <c r="B699" s="27" t="s">
        <v>261</v>
      </c>
      <c r="C699" s="23" t="s">
        <v>2234</v>
      </c>
      <c r="D699" s="56" t="s">
        <v>2235</v>
      </c>
      <c r="F699" t="e">
        <f t="shared" si="0"/>
        <v>#N/A</v>
      </c>
    </row>
    <row r="700" spans="1:6" hidden="1" x14ac:dyDescent="0.2">
      <c r="A700" s="9"/>
      <c r="B700" s="27" t="s">
        <v>260</v>
      </c>
      <c r="C700" s="23" t="s">
        <v>2236</v>
      </c>
      <c r="D700" s="56" t="s">
        <v>2237</v>
      </c>
      <c r="F700" t="e">
        <f t="shared" si="0"/>
        <v>#N/A</v>
      </c>
    </row>
    <row r="701" spans="1:6" hidden="1" x14ac:dyDescent="0.2">
      <c r="A701" s="9"/>
      <c r="B701" s="27" t="s">
        <v>257</v>
      </c>
      <c r="C701" s="23" t="s">
        <v>2238</v>
      </c>
      <c r="D701" s="56" t="s">
        <v>2239</v>
      </c>
      <c r="F701" t="e">
        <f t="shared" si="0"/>
        <v>#N/A</v>
      </c>
    </row>
    <row r="702" spans="1:6" hidden="1" x14ac:dyDescent="0.2">
      <c r="A702" s="9"/>
      <c r="B702" s="27" t="s">
        <v>256</v>
      </c>
      <c r="C702" s="23" t="s">
        <v>2240</v>
      </c>
      <c r="D702" s="56" t="s">
        <v>2241</v>
      </c>
      <c r="F702" t="e">
        <f t="shared" si="0"/>
        <v>#N/A</v>
      </c>
    </row>
    <row r="703" spans="1:6" hidden="1" x14ac:dyDescent="0.2">
      <c r="A703" s="9"/>
      <c r="B703" s="27" t="s">
        <v>254</v>
      </c>
      <c r="C703" s="23" t="s">
        <v>2242</v>
      </c>
      <c r="D703" s="56" t="s">
        <v>2243</v>
      </c>
      <c r="F703" t="e">
        <f t="shared" si="0"/>
        <v>#N/A</v>
      </c>
    </row>
    <row r="704" spans="1:6" hidden="1" x14ac:dyDescent="0.2">
      <c r="A704" s="9"/>
      <c r="B704" s="27" t="s">
        <v>255</v>
      </c>
      <c r="C704" s="23" t="s">
        <v>2244</v>
      </c>
      <c r="D704" s="56" t="s">
        <v>2245</v>
      </c>
      <c r="F704" t="e">
        <f t="shared" si="0"/>
        <v>#N/A</v>
      </c>
    </row>
    <row r="705" spans="1:6" hidden="1" x14ac:dyDescent="0.2">
      <c r="A705" s="9"/>
      <c r="B705" s="27" t="s">
        <v>253</v>
      </c>
      <c r="C705" s="23" t="s">
        <v>2246</v>
      </c>
      <c r="D705" s="56" t="s">
        <v>2247</v>
      </c>
      <c r="F705" t="e">
        <f t="shared" si="0"/>
        <v>#N/A</v>
      </c>
    </row>
    <row r="706" spans="1:6" hidden="1" x14ac:dyDescent="0.2">
      <c r="A706" s="9"/>
      <c r="B706" s="27" t="s">
        <v>250</v>
      </c>
      <c r="C706" s="23" t="s">
        <v>2248</v>
      </c>
      <c r="D706" s="56" t="s">
        <v>2249</v>
      </c>
      <c r="F706" t="e">
        <f t="shared" si="0"/>
        <v>#N/A</v>
      </c>
    </row>
    <row r="707" spans="1:6" hidden="1" x14ac:dyDescent="0.2">
      <c r="A707" s="9"/>
      <c r="B707" s="27" t="s">
        <v>248</v>
      </c>
      <c r="C707" s="23" t="s">
        <v>2250</v>
      </c>
      <c r="D707" s="56" t="s">
        <v>2251</v>
      </c>
      <c r="F707" t="e">
        <f t="shared" ref="F707:F770" si="1">VLOOKUP(E707,$B$2:$D$906,1,)</f>
        <v>#N/A</v>
      </c>
    </row>
    <row r="708" spans="1:6" hidden="1" x14ac:dyDescent="0.2">
      <c r="A708" s="9"/>
      <c r="B708" s="27" t="s">
        <v>247</v>
      </c>
      <c r="C708" s="23" t="s">
        <v>2252</v>
      </c>
      <c r="D708" s="56" t="s">
        <v>2253</v>
      </c>
      <c r="F708" t="e">
        <f t="shared" si="1"/>
        <v>#N/A</v>
      </c>
    </row>
    <row r="709" spans="1:6" hidden="1" x14ac:dyDescent="0.2">
      <c r="A709" s="9"/>
      <c r="B709" s="27" t="s">
        <v>245</v>
      </c>
      <c r="C709" s="23" t="s">
        <v>2254</v>
      </c>
      <c r="D709" s="56" t="s">
        <v>2255</v>
      </c>
      <c r="F709" t="e">
        <f t="shared" si="1"/>
        <v>#N/A</v>
      </c>
    </row>
    <row r="710" spans="1:6" hidden="1" x14ac:dyDescent="0.2">
      <c r="A710" s="9"/>
      <c r="B710" s="27" t="s">
        <v>243</v>
      </c>
      <c r="C710" s="23" t="s">
        <v>2256</v>
      </c>
      <c r="D710" s="56" t="s">
        <v>2257</v>
      </c>
      <c r="F710" t="e">
        <f t="shared" si="1"/>
        <v>#N/A</v>
      </c>
    </row>
    <row r="711" spans="1:6" hidden="1" x14ac:dyDescent="0.2">
      <c r="A711" s="9"/>
      <c r="B711" s="27" t="s">
        <v>249</v>
      </c>
      <c r="C711" s="23" t="s">
        <v>2258</v>
      </c>
      <c r="D711" s="56" t="s">
        <v>2259</v>
      </c>
      <c r="F711" t="e">
        <f t="shared" si="1"/>
        <v>#N/A</v>
      </c>
    </row>
    <row r="712" spans="1:6" hidden="1" x14ac:dyDescent="0.2">
      <c r="A712" s="9"/>
      <c r="B712" s="27" t="s">
        <v>252</v>
      </c>
      <c r="C712" s="23" t="s">
        <v>2260</v>
      </c>
      <c r="D712" s="56" t="s">
        <v>2261</v>
      </c>
      <c r="F712" t="e">
        <f t="shared" si="1"/>
        <v>#N/A</v>
      </c>
    </row>
    <row r="713" spans="1:6" hidden="1" x14ac:dyDescent="0.2">
      <c r="A713" s="9"/>
      <c r="B713" s="27" t="s">
        <v>251</v>
      </c>
      <c r="C713" s="23" t="s">
        <v>2262</v>
      </c>
      <c r="D713" s="56" t="s">
        <v>2263</v>
      </c>
      <c r="F713" t="e">
        <f t="shared" si="1"/>
        <v>#N/A</v>
      </c>
    </row>
    <row r="714" spans="1:6" hidden="1" x14ac:dyDescent="0.2">
      <c r="A714" s="9"/>
      <c r="B714" s="27" t="s">
        <v>242</v>
      </c>
      <c r="C714" s="23" t="s">
        <v>2264</v>
      </c>
      <c r="D714" s="56" t="s">
        <v>2265</v>
      </c>
      <c r="F714" t="e">
        <f t="shared" si="1"/>
        <v>#N/A</v>
      </c>
    </row>
    <row r="715" spans="1:6" hidden="1" x14ac:dyDescent="0.2">
      <c r="A715" s="9"/>
      <c r="B715" s="27" t="s">
        <v>264</v>
      </c>
      <c r="C715" s="23" t="s">
        <v>2266</v>
      </c>
      <c r="D715" s="56" t="s">
        <v>2267</v>
      </c>
      <c r="F715" t="e">
        <f t="shared" si="1"/>
        <v>#N/A</v>
      </c>
    </row>
    <row r="716" spans="1:6" hidden="1" x14ac:dyDescent="0.2">
      <c r="A716" s="9"/>
      <c r="B716" s="27" t="s">
        <v>191</v>
      </c>
      <c r="C716" s="23" t="s">
        <v>2268</v>
      </c>
      <c r="D716" s="56" t="s">
        <v>2269</v>
      </c>
      <c r="F716" t="e">
        <f t="shared" si="1"/>
        <v>#N/A</v>
      </c>
    </row>
    <row r="717" spans="1:6" hidden="1" x14ac:dyDescent="0.2">
      <c r="A717" s="9"/>
      <c r="B717" s="27" t="s">
        <v>258</v>
      </c>
      <c r="C717" s="23" t="s">
        <v>2270</v>
      </c>
      <c r="D717" s="56" t="s">
        <v>2271</v>
      </c>
      <c r="F717" t="e">
        <f t="shared" si="1"/>
        <v>#N/A</v>
      </c>
    </row>
    <row r="718" spans="1:6" hidden="1" x14ac:dyDescent="0.2">
      <c r="A718" s="9"/>
      <c r="B718" s="27" t="s">
        <v>259</v>
      </c>
      <c r="C718" s="23" t="s">
        <v>2272</v>
      </c>
      <c r="D718" s="56" t="s">
        <v>2273</v>
      </c>
      <c r="F718" t="e">
        <f t="shared" si="1"/>
        <v>#N/A</v>
      </c>
    </row>
    <row r="719" spans="1:6" hidden="1" x14ac:dyDescent="0.2">
      <c r="A719" s="9"/>
      <c r="B719" s="27" t="s">
        <v>262</v>
      </c>
      <c r="C719" s="23" t="s">
        <v>2274</v>
      </c>
      <c r="D719" s="56" t="s">
        <v>2275</v>
      </c>
      <c r="F719" t="e">
        <f t="shared" si="1"/>
        <v>#N/A</v>
      </c>
    </row>
    <row r="720" spans="1:6" hidden="1" x14ac:dyDescent="0.2">
      <c r="A720" s="9"/>
      <c r="B720" s="27" t="s">
        <v>265</v>
      </c>
      <c r="C720" s="23" t="s">
        <v>2276</v>
      </c>
      <c r="D720" s="56" t="s">
        <v>2277</v>
      </c>
      <c r="F720" t="e">
        <f t="shared" si="1"/>
        <v>#N/A</v>
      </c>
    </row>
    <row r="721" spans="1:6" hidden="1" x14ac:dyDescent="0.2">
      <c r="A721" s="9"/>
      <c r="B721" s="27" t="s">
        <v>296</v>
      </c>
      <c r="C721" s="23" t="s">
        <v>2278</v>
      </c>
      <c r="D721" s="56" t="s">
        <v>2279</v>
      </c>
      <c r="F721" t="e">
        <f t="shared" si="1"/>
        <v>#N/A</v>
      </c>
    </row>
    <row r="722" spans="1:6" hidden="1" x14ac:dyDescent="0.2">
      <c r="A722" s="9"/>
      <c r="B722" s="27" t="s">
        <v>546</v>
      </c>
      <c r="C722" s="23" t="s">
        <v>2280</v>
      </c>
      <c r="D722" s="56" t="s">
        <v>2281</v>
      </c>
      <c r="F722" t="e">
        <f t="shared" si="1"/>
        <v>#N/A</v>
      </c>
    </row>
    <row r="723" spans="1:6" hidden="1" x14ac:dyDescent="0.2">
      <c r="A723" s="9"/>
      <c r="B723" s="27" t="s">
        <v>411</v>
      </c>
      <c r="C723" s="23" t="s">
        <v>2282</v>
      </c>
      <c r="D723" s="56" t="s">
        <v>2283</v>
      </c>
      <c r="F723" t="e">
        <f t="shared" si="1"/>
        <v>#N/A</v>
      </c>
    </row>
    <row r="724" spans="1:6" hidden="1" x14ac:dyDescent="0.2">
      <c r="A724" s="9"/>
      <c r="B724" s="27" t="s">
        <v>344</v>
      </c>
      <c r="C724" s="23" t="s">
        <v>2284</v>
      </c>
      <c r="D724" s="56" t="s">
        <v>2285</v>
      </c>
      <c r="F724" t="e">
        <f t="shared" si="1"/>
        <v>#N/A</v>
      </c>
    </row>
    <row r="725" spans="1:6" hidden="1" x14ac:dyDescent="0.2">
      <c r="A725" s="9"/>
      <c r="B725" s="27" t="s">
        <v>235</v>
      </c>
      <c r="C725" s="23" t="s">
        <v>2286</v>
      </c>
      <c r="D725" s="56" t="s">
        <v>2287</v>
      </c>
      <c r="F725" t="e">
        <f t="shared" si="1"/>
        <v>#N/A</v>
      </c>
    </row>
    <row r="726" spans="1:6" hidden="1" x14ac:dyDescent="0.2">
      <c r="A726" s="9"/>
      <c r="B726" s="27" t="s">
        <v>149</v>
      </c>
      <c r="C726" s="23" t="s">
        <v>2288</v>
      </c>
      <c r="D726" s="56" t="s">
        <v>2289</v>
      </c>
      <c r="F726" t="e">
        <f t="shared" si="1"/>
        <v>#N/A</v>
      </c>
    </row>
    <row r="727" spans="1:6" hidden="1" x14ac:dyDescent="0.2">
      <c r="A727" s="9"/>
      <c r="B727" s="27" t="s">
        <v>2292</v>
      </c>
      <c r="C727" s="23" t="s">
        <v>2290</v>
      </c>
      <c r="D727" s="56" t="s">
        <v>2291</v>
      </c>
      <c r="F727" t="e">
        <f t="shared" si="1"/>
        <v>#N/A</v>
      </c>
    </row>
    <row r="728" spans="1:6" hidden="1" x14ac:dyDescent="0.2">
      <c r="A728" s="9"/>
      <c r="B728" s="27" t="s">
        <v>354</v>
      </c>
      <c r="C728" s="23" t="s">
        <v>2293</v>
      </c>
      <c r="D728" s="56" t="s">
        <v>2294</v>
      </c>
      <c r="F728" t="e">
        <f t="shared" si="1"/>
        <v>#N/A</v>
      </c>
    </row>
    <row r="729" spans="1:6" hidden="1" x14ac:dyDescent="0.2">
      <c r="A729" s="9"/>
      <c r="B729" s="27" t="s">
        <v>372</v>
      </c>
      <c r="C729" s="23" t="s">
        <v>2295</v>
      </c>
      <c r="D729" s="56" t="s">
        <v>2296</v>
      </c>
      <c r="F729" t="e">
        <f t="shared" si="1"/>
        <v>#N/A</v>
      </c>
    </row>
    <row r="730" spans="1:6" hidden="1" x14ac:dyDescent="0.2">
      <c r="A730" s="9"/>
      <c r="B730" s="27" t="s">
        <v>2299</v>
      </c>
      <c r="C730" s="23" t="s">
        <v>2297</v>
      </c>
      <c r="D730" s="56" t="s">
        <v>2298</v>
      </c>
      <c r="F730" t="e">
        <f t="shared" si="1"/>
        <v>#N/A</v>
      </c>
    </row>
    <row r="731" spans="1:6" hidden="1" x14ac:dyDescent="0.2">
      <c r="A731" s="9"/>
      <c r="B731" s="27" t="s">
        <v>42</v>
      </c>
      <c r="C731" s="23" t="s">
        <v>2300</v>
      </c>
      <c r="D731" s="56" t="s">
        <v>2301</v>
      </c>
      <c r="F731" t="e">
        <f t="shared" si="1"/>
        <v>#N/A</v>
      </c>
    </row>
    <row r="732" spans="1:6" hidden="1" x14ac:dyDescent="0.2">
      <c r="A732" s="9"/>
      <c r="B732" s="27" t="s">
        <v>374</v>
      </c>
      <c r="C732" s="23" t="s">
        <v>2302</v>
      </c>
      <c r="D732" s="56" t="s">
        <v>2303</v>
      </c>
      <c r="F732" t="e">
        <f t="shared" si="1"/>
        <v>#N/A</v>
      </c>
    </row>
    <row r="733" spans="1:6" hidden="1" x14ac:dyDescent="0.2">
      <c r="A733" s="9"/>
      <c r="B733" s="27" t="s">
        <v>559</v>
      </c>
      <c r="C733" s="23" t="s">
        <v>2304</v>
      </c>
      <c r="D733" s="56" t="s">
        <v>2305</v>
      </c>
      <c r="F733" t="e">
        <f t="shared" si="1"/>
        <v>#N/A</v>
      </c>
    </row>
    <row r="734" spans="1:6" hidden="1" x14ac:dyDescent="0.2">
      <c r="A734" s="9"/>
      <c r="B734" s="27" t="s">
        <v>557</v>
      </c>
      <c r="C734" s="23" t="s">
        <v>2306</v>
      </c>
      <c r="D734" s="56" t="s">
        <v>2307</v>
      </c>
      <c r="F734" t="e">
        <f t="shared" si="1"/>
        <v>#N/A</v>
      </c>
    </row>
    <row r="735" spans="1:6" hidden="1" x14ac:dyDescent="0.2">
      <c r="A735" s="9"/>
      <c r="B735" s="27" t="s">
        <v>573</v>
      </c>
      <c r="C735" s="23" t="s">
        <v>2308</v>
      </c>
      <c r="D735" s="56" t="s">
        <v>2309</v>
      </c>
      <c r="F735" t="e">
        <f t="shared" si="1"/>
        <v>#N/A</v>
      </c>
    </row>
    <row r="736" spans="1:6" hidden="1" x14ac:dyDescent="0.2">
      <c r="A736" s="9"/>
      <c r="B736" s="27" t="s">
        <v>222</v>
      </c>
      <c r="C736" s="23" t="s">
        <v>2310</v>
      </c>
      <c r="D736" s="56" t="s">
        <v>2311</v>
      </c>
      <c r="F736" t="e">
        <f t="shared" si="1"/>
        <v>#N/A</v>
      </c>
    </row>
    <row r="737" spans="1:6" hidden="1" x14ac:dyDescent="0.2">
      <c r="A737" s="9"/>
      <c r="B737" s="27" t="s">
        <v>540</v>
      </c>
      <c r="C737" s="23" t="s">
        <v>2312</v>
      </c>
      <c r="D737" s="56" t="s">
        <v>2313</v>
      </c>
      <c r="F737" t="e">
        <f t="shared" si="1"/>
        <v>#N/A</v>
      </c>
    </row>
    <row r="738" spans="1:6" hidden="1" x14ac:dyDescent="0.2">
      <c r="A738" s="9"/>
      <c r="B738" s="27" t="s">
        <v>471</v>
      </c>
      <c r="C738" s="23" t="s">
        <v>2314</v>
      </c>
      <c r="D738" s="56" t="s">
        <v>2315</v>
      </c>
      <c r="F738" t="e">
        <f t="shared" si="1"/>
        <v>#N/A</v>
      </c>
    </row>
    <row r="739" spans="1:6" hidden="1" x14ac:dyDescent="0.2">
      <c r="A739" s="9"/>
      <c r="B739" s="27" t="s">
        <v>324</v>
      </c>
      <c r="C739" s="23" t="s">
        <v>2316</v>
      </c>
      <c r="D739" s="56" t="s">
        <v>2317</v>
      </c>
      <c r="F739" t="e">
        <f t="shared" si="1"/>
        <v>#N/A</v>
      </c>
    </row>
    <row r="740" spans="1:6" hidden="1" x14ac:dyDescent="0.2">
      <c r="A740" s="9"/>
      <c r="B740" s="27" t="s">
        <v>368</v>
      </c>
      <c r="C740" s="23" t="s">
        <v>2318</v>
      </c>
      <c r="D740" s="56" t="s">
        <v>2319</v>
      </c>
      <c r="F740" t="e">
        <f t="shared" si="1"/>
        <v>#N/A</v>
      </c>
    </row>
    <row r="741" spans="1:6" hidden="1" x14ac:dyDescent="0.2">
      <c r="A741" s="9"/>
      <c r="B741" s="27" t="s">
        <v>423</v>
      </c>
      <c r="C741" s="23" t="s">
        <v>2320</v>
      </c>
      <c r="D741" s="56" t="s">
        <v>2321</v>
      </c>
      <c r="F741" t="e">
        <f t="shared" si="1"/>
        <v>#N/A</v>
      </c>
    </row>
    <row r="742" spans="1:6" hidden="1" x14ac:dyDescent="0.2">
      <c r="A742" s="9"/>
      <c r="B742" s="27" t="s">
        <v>355</v>
      </c>
      <c r="C742" s="23" t="s">
        <v>2322</v>
      </c>
      <c r="D742" s="56" t="s">
        <v>2323</v>
      </c>
      <c r="F742" t="e">
        <f t="shared" si="1"/>
        <v>#N/A</v>
      </c>
    </row>
    <row r="743" spans="1:6" hidden="1" x14ac:dyDescent="0.2">
      <c r="A743" s="9"/>
      <c r="B743" s="27" t="s">
        <v>357</v>
      </c>
      <c r="C743" s="23" t="s">
        <v>2324</v>
      </c>
      <c r="D743" s="56" t="s">
        <v>2325</v>
      </c>
      <c r="F743" t="e">
        <f t="shared" si="1"/>
        <v>#N/A</v>
      </c>
    </row>
    <row r="744" spans="1:6" hidden="1" x14ac:dyDescent="0.2">
      <c r="A744" s="9"/>
      <c r="B744" s="27" t="s">
        <v>358</v>
      </c>
      <c r="C744" s="23" t="s">
        <v>2326</v>
      </c>
      <c r="D744" s="56" t="s">
        <v>2327</v>
      </c>
      <c r="F744" t="e">
        <f t="shared" si="1"/>
        <v>#N/A</v>
      </c>
    </row>
    <row r="745" spans="1:6" hidden="1" x14ac:dyDescent="0.2">
      <c r="A745" s="9"/>
      <c r="B745" s="27" t="s">
        <v>379</v>
      </c>
      <c r="C745" s="23" t="s">
        <v>2328</v>
      </c>
      <c r="D745" s="56" t="s">
        <v>2329</v>
      </c>
      <c r="F745" t="e">
        <f t="shared" si="1"/>
        <v>#N/A</v>
      </c>
    </row>
    <row r="746" spans="1:6" hidden="1" x14ac:dyDescent="0.2">
      <c r="A746" s="9"/>
      <c r="B746" s="27" t="s">
        <v>388</v>
      </c>
      <c r="C746" s="23" t="s">
        <v>2330</v>
      </c>
      <c r="D746" s="56" t="s">
        <v>2331</v>
      </c>
      <c r="F746" t="e">
        <f t="shared" si="1"/>
        <v>#N/A</v>
      </c>
    </row>
    <row r="747" spans="1:6" hidden="1" x14ac:dyDescent="0.2">
      <c r="A747" s="9"/>
      <c r="B747" s="27" t="s">
        <v>337</v>
      </c>
      <c r="C747" s="23" t="s">
        <v>2332</v>
      </c>
      <c r="D747" s="56" t="s">
        <v>2333</v>
      </c>
      <c r="F747" t="e">
        <f t="shared" si="1"/>
        <v>#N/A</v>
      </c>
    </row>
    <row r="748" spans="1:6" hidden="1" x14ac:dyDescent="0.2">
      <c r="A748" s="9"/>
      <c r="B748" s="27" t="s">
        <v>434</v>
      </c>
      <c r="C748" s="23" t="s">
        <v>2334</v>
      </c>
      <c r="D748" s="56" t="s">
        <v>2335</v>
      </c>
      <c r="F748" t="e">
        <f t="shared" si="1"/>
        <v>#N/A</v>
      </c>
    </row>
    <row r="749" spans="1:6" hidden="1" x14ac:dyDescent="0.2">
      <c r="A749" s="9"/>
      <c r="B749" s="27" t="s">
        <v>436</v>
      </c>
      <c r="C749" s="23" t="s">
        <v>2336</v>
      </c>
      <c r="D749" s="56" t="s">
        <v>2337</v>
      </c>
      <c r="F749" t="e">
        <f t="shared" si="1"/>
        <v>#N/A</v>
      </c>
    </row>
    <row r="750" spans="1:6" hidden="1" x14ac:dyDescent="0.2">
      <c r="A750" s="9"/>
      <c r="B750" s="27" t="s">
        <v>450</v>
      </c>
      <c r="C750" s="23" t="s">
        <v>2338</v>
      </c>
      <c r="D750" s="56" t="s">
        <v>2339</v>
      </c>
      <c r="F750" t="e">
        <f t="shared" si="1"/>
        <v>#N/A</v>
      </c>
    </row>
    <row r="751" spans="1:6" hidden="1" x14ac:dyDescent="0.2">
      <c r="A751" s="9"/>
      <c r="B751" s="27" t="s">
        <v>441</v>
      </c>
      <c r="C751" s="23" t="s">
        <v>2340</v>
      </c>
      <c r="D751" s="56" t="s">
        <v>2341</v>
      </c>
      <c r="F751" t="e">
        <f t="shared" si="1"/>
        <v>#N/A</v>
      </c>
    </row>
    <row r="752" spans="1:6" hidden="1" x14ac:dyDescent="0.2">
      <c r="A752" s="9"/>
      <c r="B752" s="27" t="s">
        <v>443</v>
      </c>
      <c r="C752" s="23" t="s">
        <v>2342</v>
      </c>
      <c r="D752" s="56" t="s">
        <v>2343</v>
      </c>
      <c r="F752" t="e">
        <f t="shared" si="1"/>
        <v>#N/A</v>
      </c>
    </row>
    <row r="753" spans="1:6" hidden="1" x14ac:dyDescent="0.2">
      <c r="A753" s="9"/>
      <c r="B753" s="27" t="s">
        <v>442</v>
      </c>
      <c r="C753" s="23" t="s">
        <v>2344</v>
      </c>
      <c r="D753" s="56" t="s">
        <v>2345</v>
      </c>
      <c r="F753" t="e">
        <f t="shared" si="1"/>
        <v>#N/A</v>
      </c>
    </row>
    <row r="754" spans="1:6" hidden="1" x14ac:dyDescent="0.2">
      <c r="A754" s="9"/>
      <c r="B754" s="27" t="s">
        <v>448</v>
      </c>
      <c r="C754" s="23" t="s">
        <v>2346</v>
      </c>
      <c r="D754" s="56" t="s">
        <v>2347</v>
      </c>
      <c r="F754" t="e">
        <f t="shared" si="1"/>
        <v>#N/A</v>
      </c>
    </row>
    <row r="755" spans="1:6" hidden="1" x14ac:dyDescent="0.2">
      <c r="A755" s="9"/>
      <c r="B755" s="27" t="s">
        <v>451</v>
      </c>
      <c r="C755" s="23" t="s">
        <v>2348</v>
      </c>
      <c r="D755" s="56" t="s">
        <v>2349</v>
      </c>
      <c r="F755" t="e">
        <f t="shared" si="1"/>
        <v>#N/A</v>
      </c>
    </row>
    <row r="756" spans="1:6" hidden="1" x14ac:dyDescent="0.2">
      <c r="A756" s="9"/>
      <c r="B756" s="27" t="s">
        <v>463</v>
      </c>
      <c r="C756" s="23" t="s">
        <v>2350</v>
      </c>
      <c r="D756" s="56" t="s">
        <v>2351</v>
      </c>
      <c r="F756" t="e">
        <f t="shared" si="1"/>
        <v>#N/A</v>
      </c>
    </row>
    <row r="757" spans="1:6" hidden="1" x14ac:dyDescent="0.2">
      <c r="A757" s="9"/>
      <c r="B757" s="27" t="s">
        <v>326</v>
      </c>
      <c r="C757" s="23" t="s">
        <v>2352</v>
      </c>
      <c r="D757" s="56" t="s">
        <v>2353</v>
      </c>
      <c r="F757" t="e">
        <f t="shared" si="1"/>
        <v>#N/A</v>
      </c>
    </row>
    <row r="758" spans="1:6" hidden="1" x14ac:dyDescent="0.2">
      <c r="A758" s="9"/>
      <c r="B758" s="27" t="s">
        <v>539</v>
      </c>
      <c r="C758" s="23" t="s">
        <v>2354</v>
      </c>
      <c r="D758" s="56" t="s">
        <v>2355</v>
      </c>
      <c r="F758" t="e">
        <f t="shared" si="1"/>
        <v>#N/A</v>
      </c>
    </row>
    <row r="759" spans="1:6" hidden="1" x14ac:dyDescent="0.2">
      <c r="A759" s="9"/>
      <c r="B759" s="27" t="s">
        <v>556</v>
      </c>
      <c r="C759" s="23" t="s">
        <v>2356</v>
      </c>
      <c r="D759" s="56" t="s">
        <v>2357</v>
      </c>
      <c r="F759" t="e">
        <f t="shared" si="1"/>
        <v>#N/A</v>
      </c>
    </row>
    <row r="760" spans="1:6" hidden="1" x14ac:dyDescent="0.2">
      <c r="A760" s="9"/>
      <c r="B760" s="27" t="s">
        <v>380</v>
      </c>
      <c r="C760" s="23" t="s">
        <v>2358</v>
      </c>
      <c r="D760" s="56" t="s">
        <v>2359</v>
      </c>
      <c r="F760" t="e">
        <f t="shared" si="1"/>
        <v>#N/A</v>
      </c>
    </row>
    <row r="761" spans="1:6" hidden="1" x14ac:dyDescent="0.2">
      <c r="A761" s="9"/>
      <c r="B761" s="27" t="s">
        <v>318</v>
      </c>
      <c r="C761" s="23" t="s">
        <v>2360</v>
      </c>
      <c r="D761" s="56" t="s">
        <v>2361</v>
      </c>
      <c r="F761" t="e">
        <f t="shared" si="1"/>
        <v>#N/A</v>
      </c>
    </row>
    <row r="762" spans="1:6" hidden="1" x14ac:dyDescent="0.2">
      <c r="A762" s="9"/>
      <c r="B762" s="27" t="s">
        <v>428</v>
      </c>
      <c r="C762" s="23" t="s">
        <v>2362</v>
      </c>
      <c r="D762" s="56" t="s">
        <v>2363</v>
      </c>
      <c r="F762" t="e">
        <f t="shared" si="1"/>
        <v>#N/A</v>
      </c>
    </row>
    <row r="763" spans="1:6" hidden="1" x14ac:dyDescent="0.2">
      <c r="A763" s="9"/>
      <c r="B763" s="27" t="s">
        <v>165</v>
      </c>
      <c r="C763" s="23" t="s">
        <v>2364</v>
      </c>
      <c r="D763" s="56" t="s">
        <v>2365</v>
      </c>
      <c r="F763" t="e">
        <f t="shared" si="1"/>
        <v>#N/A</v>
      </c>
    </row>
    <row r="764" spans="1:6" hidden="1" x14ac:dyDescent="0.2">
      <c r="A764" s="9"/>
      <c r="B764" s="27" t="s">
        <v>158</v>
      </c>
      <c r="C764" s="23" t="s">
        <v>2366</v>
      </c>
      <c r="D764" s="56" t="s">
        <v>2367</v>
      </c>
      <c r="F764" t="e">
        <f t="shared" si="1"/>
        <v>#N/A</v>
      </c>
    </row>
    <row r="765" spans="1:6" hidden="1" x14ac:dyDescent="0.2">
      <c r="A765" s="9"/>
      <c r="B765" s="27" t="s">
        <v>371</v>
      </c>
      <c r="C765" s="23" t="s">
        <v>2368</v>
      </c>
      <c r="D765" s="56" t="s">
        <v>2369</v>
      </c>
      <c r="F765" t="e">
        <f t="shared" si="1"/>
        <v>#N/A</v>
      </c>
    </row>
    <row r="766" spans="1:6" hidden="1" x14ac:dyDescent="0.2">
      <c r="A766" s="9"/>
      <c r="B766" s="27" t="s">
        <v>433</v>
      </c>
      <c r="C766" s="23" t="s">
        <v>2370</v>
      </c>
      <c r="D766" s="56" t="s">
        <v>2371</v>
      </c>
      <c r="F766" t="e">
        <f t="shared" si="1"/>
        <v>#N/A</v>
      </c>
    </row>
    <row r="767" spans="1:6" hidden="1" x14ac:dyDescent="0.2">
      <c r="A767" s="9"/>
      <c r="B767" s="27" t="s">
        <v>439</v>
      </c>
      <c r="C767" s="23" t="s">
        <v>2372</v>
      </c>
      <c r="D767" s="56" t="s">
        <v>2373</v>
      </c>
      <c r="F767" t="e">
        <f t="shared" si="1"/>
        <v>#N/A</v>
      </c>
    </row>
    <row r="768" spans="1:6" hidden="1" x14ac:dyDescent="0.2">
      <c r="A768" s="9"/>
      <c r="B768" s="27" t="s">
        <v>435</v>
      </c>
      <c r="C768" s="23" t="s">
        <v>2374</v>
      </c>
      <c r="D768" s="56" t="s">
        <v>2375</v>
      </c>
      <c r="F768" t="e">
        <f t="shared" si="1"/>
        <v>#N/A</v>
      </c>
    </row>
    <row r="769" spans="1:6" hidden="1" x14ac:dyDescent="0.2">
      <c r="A769" s="9"/>
      <c r="B769" s="27" t="s">
        <v>457</v>
      </c>
      <c r="C769" s="23" t="s">
        <v>2376</v>
      </c>
      <c r="D769" s="56" t="s">
        <v>2377</v>
      </c>
      <c r="F769" t="e">
        <f t="shared" si="1"/>
        <v>#N/A</v>
      </c>
    </row>
    <row r="770" spans="1:6" hidden="1" x14ac:dyDescent="0.2">
      <c r="A770" s="9"/>
      <c r="B770" s="27" t="s">
        <v>461</v>
      </c>
      <c r="C770" s="23" t="s">
        <v>2378</v>
      </c>
      <c r="D770" s="56" t="s">
        <v>2379</v>
      </c>
      <c r="F770" t="e">
        <f t="shared" si="1"/>
        <v>#N/A</v>
      </c>
    </row>
    <row r="771" spans="1:6" hidden="1" x14ac:dyDescent="0.2">
      <c r="A771" s="9"/>
      <c r="B771" s="27" t="s">
        <v>169</v>
      </c>
      <c r="C771" s="23" t="s">
        <v>2380</v>
      </c>
      <c r="D771" s="56" t="s">
        <v>2381</v>
      </c>
      <c r="F771" t="e">
        <f t="shared" ref="F771:F834" si="2">VLOOKUP(E771,$B$2:$D$906,1,)</f>
        <v>#N/A</v>
      </c>
    </row>
    <row r="772" spans="1:6" hidden="1" x14ac:dyDescent="0.2">
      <c r="A772" s="9"/>
      <c r="B772" s="27" t="s">
        <v>346</v>
      </c>
      <c r="C772" s="23" t="s">
        <v>2382</v>
      </c>
      <c r="D772" s="56" t="s">
        <v>2383</v>
      </c>
      <c r="F772" t="e">
        <f t="shared" si="2"/>
        <v>#N/A</v>
      </c>
    </row>
    <row r="773" spans="1:6" hidden="1" x14ac:dyDescent="0.2">
      <c r="A773" s="9"/>
      <c r="B773" s="27" t="s">
        <v>370</v>
      </c>
      <c r="C773" s="23" t="s">
        <v>2384</v>
      </c>
      <c r="D773" s="56" t="s">
        <v>2385</v>
      </c>
      <c r="F773" t="e">
        <f t="shared" si="2"/>
        <v>#N/A</v>
      </c>
    </row>
    <row r="774" spans="1:6" hidden="1" x14ac:dyDescent="0.2">
      <c r="A774" s="9"/>
      <c r="B774" s="27" t="s">
        <v>382</v>
      </c>
      <c r="C774" s="23" t="s">
        <v>2386</v>
      </c>
      <c r="D774" s="56" t="s">
        <v>2387</v>
      </c>
      <c r="F774" t="e">
        <f t="shared" si="2"/>
        <v>#N/A</v>
      </c>
    </row>
    <row r="775" spans="1:6" hidden="1" x14ac:dyDescent="0.2">
      <c r="A775" s="9"/>
      <c r="B775" s="27" t="s">
        <v>359</v>
      </c>
      <c r="C775" s="23" t="s">
        <v>2388</v>
      </c>
      <c r="D775" s="56" t="s">
        <v>2389</v>
      </c>
      <c r="F775" t="e">
        <f t="shared" si="2"/>
        <v>#N/A</v>
      </c>
    </row>
    <row r="776" spans="1:6" hidden="1" x14ac:dyDescent="0.2">
      <c r="A776" s="9"/>
      <c r="B776" s="27" t="s">
        <v>122</v>
      </c>
      <c r="C776" s="23" t="s">
        <v>2390</v>
      </c>
      <c r="D776" s="56" t="s">
        <v>2391</v>
      </c>
      <c r="F776" t="e">
        <f t="shared" si="2"/>
        <v>#N/A</v>
      </c>
    </row>
    <row r="777" spans="1:6" hidden="1" x14ac:dyDescent="0.2">
      <c r="A777" s="9"/>
      <c r="B777" s="27" t="s">
        <v>161</v>
      </c>
      <c r="C777" s="23" t="s">
        <v>2392</v>
      </c>
      <c r="D777" s="56" t="s">
        <v>2393</v>
      </c>
      <c r="F777" t="e">
        <f t="shared" si="2"/>
        <v>#N/A</v>
      </c>
    </row>
    <row r="778" spans="1:6" hidden="1" x14ac:dyDescent="0.2">
      <c r="A778" s="9"/>
      <c r="B778" s="27" t="s">
        <v>162</v>
      </c>
      <c r="C778" s="23" t="s">
        <v>2394</v>
      </c>
      <c r="D778" s="56" t="s">
        <v>2395</v>
      </c>
      <c r="F778" t="e">
        <f t="shared" si="2"/>
        <v>#N/A</v>
      </c>
    </row>
    <row r="779" spans="1:6" hidden="1" x14ac:dyDescent="0.2">
      <c r="A779" s="9"/>
      <c r="B779" s="27" t="s">
        <v>175</v>
      </c>
      <c r="C779" s="23" t="s">
        <v>2396</v>
      </c>
      <c r="D779" s="56" t="s">
        <v>2397</v>
      </c>
      <c r="F779" t="e">
        <f t="shared" si="2"/>
        <v>#N/A</v>
      </c>
    </row>
    <row r="780" spans="1:6" hidden="1" x14ac:dyDescent="0.2">
      <c r="A780" s="9"/>
      <c r="B780" s="27" t="s">
        <v>269</v>
      </c>
      <c r="C780" s="23" t="s">
        <v>2398</v>
      </c>
      <c r="D780" s="56" t="s">
        <v>2399</v>
      </c>
      <c r="F780" t="e">
        <f t="shared" si="2"/>
        <v>#N/A</v>
      </c>
    </row>
    <row r="781" spans="1:6" hidden="1" x14ac:dyDescent="0.2">
      <c r="A781" s="9"/>
      <c r="B781" s="27" t="s">
        <v>272</v>
      </c>
      <c r="C781" s="23" t="s">
        <v>2400</v>
      </c>
      <c r="D781" s="56" t="s">
        <v>2401</v>
      </c>
      <c r="F781" t="e">
        <f t="shared" si="2"/>
        <v>#N/A</v>
      </c>
    </row>
    <row r="782" spans="1:6" hidden="1" x14ac:dyDescent="0.2">
      <c r="A782" s="9"/>
      <c r="B782" s="27" t="s">
        <v>274</v>
      </c>
      <c r="C782" s="23" t="s">
        <v>2402</v>
      </c>
      <c r="D782" s="56" t="s">
        <v>2403</v>
      </c>
      <c r="F782" t="e">
        <f t="shared" si="2"/>
        <v>#N/A</v>
      </c>
    </row>
    <row r="783" spans="1:6" hidden="1" x14ac:dyDescent="0.2">
      <c r="A783" s="9"/>
      <c r="B783" s="27" t="s">
        <v>275</v>
      </c>
      <c r="C783" s="23" t="s">
        <v>2404</v>
      </c>
      <c r="D783" s="56" t="s">
        <v>2405</v>
      </c>
      <c r="F783" t="e">
        <f t="shared" si="2"/>
        <v>#N/A</v>
      </c>
    </row>
    <row r="784" spans="1:6" hidden="1" x14ac:dyDescent="0.2">
      <c r="A784" s="9"/>
      <c r="B784" s="27" t="s">
        <v>271</v>
      </c>
      <c r="C784" s="23" t="s">
        <v>2406</v>
      </c>
      <c r="D784" s="56" t="s">
        <v>2407</v>
      </c>
      <c r="F784" t="e">
        <f t="shared" si="2"/>
        <v>#N/A</v>
      </c>
    </row>
    <row r="785" spans="1:6" hidden="1" x14ac:dyDescent="0.2">
      <c r="A785" s="9"/>
      <c r="B785" s="27" t="s">
        <v>276</v>
      </c>
      <c r="C785" s="23" t="s">
        <v>2408</v>
      </c>
      <c r="D785" s="56" t="s">
        <v>2409</v>
      </c>
      <c r="F785" t="e">
        <f t="shared" si="2"/>
        <v>#N/A</v>
      </c>
    </row>
    <row r="786" spans="1:6" hidden="1" x14ac:dyDescent="0.2">
      <c r="A786" s="9"/>
      <c r="B786" s="27" t="s">
        <v>278</v>
      </c>
      <c r="C786" s="23" t="s">
        <v>2410</v>
      </c>
      <c r="D786" s="56" t="s">
        <v>2411</v>
      </c>
      <c r="F786" t="e">
        <f t="shared" si="2"/>
        <v>#N/A</v>
      </c>
    </row>
    <row r="787" spans="1:6" hidden="1" x14ac:dyDescent="0.2">
      <c r="A787" s="9"/>
      <c r="B787" s="27" t="s">
        <v>279</v>
      </c>
      <c r="C787" s="23" t="s">
        <v>2412</v>
      </c>
      <c r="D787" s="56" t="s">
        <v>2413</v>
      </c>
      <c r="F787" t="e">
        <f t="shared" si="2"/>
        <v>#N/A</v>
      </c>
    </row>
    <row r="788" spans="1:6" hidden="1" x14ac:dyDescent="0.2">
      <c r="A788" s="9"/>
      <c r="B788" s="27" t="s">
        <v>224</v>
      </c>
      <c r="C788" s="23" t="s">
        <v>2414</v>
      </c>
      <c r="D788" s="56" t="s">
        <v>2415</v>
      </c>
      <c r="F788" t="e">
        <f t="shared" si="2"/>
        <v>#N/A</v>
      </c>
    </row>
    <row r="789" spans="1:6" hidden="1" x14ac:dyDescent="0.2">
      <c r="A789" s="9"/>
      <c r="B789" s="27" t="s">
        <v>350</v>
      </c>
      <c r="C789" s="23" t="s">
        <v>2416</v>
      </c>
      <c r="D789" s="56" t="s">
        <v>2417</v>
      </c>
      <c r="F789" t="e">
        <f t="shared" si="2"/>
        <v>#N/A</v>
      </c>
    </row>
    <row r="790" spans="1:6" hidden="1" x14ac:dyDescent="0.2">
      <c r="A790" s="9"/>
      <c r="B790" s="27" t="s">
        <v>421</v>
      </c>
      <c r="C790" s="23" t="s">
        <v>2418</v>
      </c>
      <c r="D790" s="56" t="s">
        <v>2419</v>
      </c>
      <c r="F790" t="e">
        <f t="shared" si="2"/>
        <v>#N/A</v>
      </c>
    </row>
    <row r="791" spans="1:6" hidden="1" x14ac:dyDescent="0.2">
      <c r="A791" s="9"/>
      <c r="B791" s="27" t="s">
        <v>429</v>
      </c>
      <c r="C791" s="23" t="s">
        <v>2420</v>
      </c>
      <c r="D791" s="56" t="s">
        <v>2421</v>
      </c>
      <c r="F791" t="e">
        <f t="shared" si="2"/>
        <v>#N/A</v>
      </c>
    </row>
    <row r="792" spans="1:6" hidden="1" x14ac:dyDescent="0.2">
      <c r="A792" s="9"/>
      <c r="B792" s="27" t="s">
        <v>333</v>
      </c>
      <c r="C792" s="23" t="s">
        <v>2422</v>
      </c>
      <c r="D792" s="56" t="s">
        <v>2423</v>
      </c>
      <c r="F792" t="e">
        <f t="shared" si="2"/>
        <v>#N/A</v>
      </c>
    </row>
    <row r="793" spans="1:6" hidden="1" x14ac:dyDescent="0.2">
      <c r="A793" s="9"/>
      <c r="B793" s="27" t="s">
        <v>405</v>
      </c>
      <c r="C793" s="23" t="s">
        <v>2424</v>
      </c>
      <c r="D793" s="56" t="s">
        <v>2425</v>
      </c>
      <c r="F793" t="e">
        <f t="shared" si="2"/>
        <v>#N/A</v>
      </c>
    </row>
    <row r="794" spans="1:6" hidden="1" x14ac:dyDescent="0.2">
      <c r="A794" s="9"/>
      <c r="B794" s="27" t="s">
        <v>163</v>
      </c>
      <c r="C794" s="23" t="s">
        <v>2426</v>
      </c>
      <c r="D794" s="56" t="s">
        <v>2427</v>
      </c>
      <c r="F794" t="e">
        <f t="shared" si="2"/>
        <v>#N/A</v>
      </c>
    </row>
    <row r="795" spans="1:6" hidden="1" x14ac:dyDescent="0.2">
      <c r="A795" s="9"/>
      <c r="B795" s="27" t="s">
        <v>160</v>
      </c>
      <c r="C795" s="23" t="s">
        <v>2428</v>
      </c>
      <c r="D795" s="56" t="s">
        <v>2429</v>
      </c>
      <c r="F795" t="e">
        <f t="shared" si="2"/>
        <v>#N/A</v>
      </c>
    </row>
    <row r="796" spans="1:6" hidden="1" x14ac:dyDescent="0.2">
      <c r="A796" s="9"/>
      <c r="B796" s="27" t="s">
        <v>159</v>
      </c>
      <c r="C796" s="23" t="s">
        <v>2430</v>
      </c>
      <c r="D796" s="56" t="s">
        <v>2431</v>
      </c>
      <c r="F796" t="e">
        <f t="shared" si="2"/>
        <v>#N/A</v>
      </c>
    </row>
    <row r="797" spans="1:6" hidden="1" x14ac:dyDescent="0.2">
      <c r="A797" s="9"/>
      <c r="B797" s="27" t="s">
        <v>201</v>
      </c>
      <c r="C797" s="23" t="s">
        <v>2432</v>
      </c>
      <c r="D797" s="56" t="s">
        <v>2433</v>
      </c>
      <c r="F797" t="e">
        <f t="shared" si="2"/>
        <v>#N/A</v>
      </c>
    </row>
    <row r="798" spans="1:6" hidden="1" x14ac:dyDescent="0.2">
      <c r="A798" s="9"/>
      <c r="B798" s="27" t="s">
        <v>381</v>
      </c>
      <c r="C798" s="23" t="s">
        <v>2434</v>
      </c>
      <c r="D798" s="56" t="s">
        <v>2435</v>
      </c>
      <c r="F798" t="e">
        <f t="shared" si="2"/>
        <v>#N/A</v>
      </c>
    </row>
    <row r="799" spans="1:6" hidden="1" x14ac:dyDescent="0.2">
      <c r="A799" s="9"/>
      <c r="B799" s="27" t="s">
        <v>378</v>
      </c>
      <c r="C799" s="23" t="s">
        <v>2436</v>
      </c>
      <c r="D799" s="56" t="s">
        <v>2437</v>
      </c>
      <c r="F799" t="e">
        <f t="shared" si="2"/>
        <v>#N/A</v>
      </c>
    </row>
    <row r="800" spans="1:6" hidden="1" x14ac:dyDescent="0.2">
      <c r="A800" s="9"/>
      <c r="B800" s="27" t="s">
        <v>403</v>
      </c>
      <c r="C800" s="23" t="s">
        <v>2438</v>
      </c>
      <c r="D800" s="56" t="s">
        <v>2439</v>
      </c>
      <c r="F800" t="e">
        <f t="shared" si="2"/>
        <v>#N/A</v>
      </c>
    </row>
    <row r="801" spans="1:6" hidden="1" x14ac:dyDescent="0.2">
      <c r="A801" s="9"/>
      <c r="B801" s="27" t="s">
        <v>327</v>
      </c>
      <c r="C801" s="23" t="s">
        <v>2440</v>
      </c>
      <c r="D801" s="56" t="s">
        <v>2441</v>
      </c>
      <c r="F801" t="e">
        <f t="shared" si="2"/>
        <v>#N/A</v>
      </c>
    </row>
    <row r="802" spans="1:6" hidden="1" x14ac:dyDescent="0.2">
      <c r="A802" s="9"/>
      <c r="B802" s="27" t="s">
        <v>410</v>
      </c>
      <c r="C802" s="23" t="s">
        <v>2442</v>
      </c>
      <c r="D802" s="56" t="s">
        <v>2443</v>
      </c>
      <c r="F802" t="e">
        <f t="shared" si="2"/>
        <v>#N/A</v>
      </c>
    </row>
    <row r="803" spans="1:6" hidden="1" x14ac:dyDescent="0.2">
      <c r="A803" s="9"/>
      <c r="B803" s="27" t="s">
        <v>69</v>
      </c>
      <c r="C803" s="23" t="s">
        <v>2444</v>
      </c>
      <c r="D803" s="56" t="s">
        <v>2445</v>
      </c>
      <c r="F803" t="e">
        <f t="shared" si="2"/>
        <v>#N/A</v>
      </c>
    </row>
    <row r="804" spans="1:6" hidden="1" x14ac:dyDescent="0.2">
      <c r="A804" s="9"/>
      <c r="B804" s="27" t="s">
        <v>458</v>
      </c>
      <c r="C804" s="23" t="s">
        <v>2446</v>
      </c>
      <c r="D804" s="56" t="s">
        <v>2447</v>
      </c>
      <c r="F804" t="e">
        <f t="shared" si="2"/>
        <v>#N/A</v>
      </c>
    </row>
    <row r="805" spans="1:6" hidden="1" x14ac:dyDescent="0.2">
      <c r="A805" s="9"/>
      <c r="B805" s="27" t="s">
        <v>449</v>
      </c>
      <c r="C805" s="23" t="s">
        <v>2448</v>
      </c>
      <c r="D805" s="56" t="s">
        <v>2449</v>
      </c>
      <c r="F805" t="e">
        <f t="shared" si="2"/>
        <v>#N/A</v>
      </c>
    </row>
    <row r="806" spans="1:6" hidden="1" x14ac:dyDescent="0.2">
      <c r="A806" s="9"/>
      <c r="B806" s="27" t="s">
        <v>440</v>
      </c>
      <c r="C806" s="23" t="s">
        <v>2450</v>
      </c>
      <c r="D806" s="56" t="s">
        <v>2451</v>
      </c>
      <c r="F806" t="e">
        <f t="shared" si="2"/>
        <v>#N/A</v>
      </c>
    </row>
    <row r="807" spans="1:6" hidden="1" x14ac:dyDescent="0.2">
      <c r="A807" s="9"/>
      <c r="B807" s="27" t="s">
        <v>154</v>
      </c>
      <c r="C807" s="23" t="s">
        <v>2452</v>
      </c>
      <c r="D807" s="56" t="s">
        <v>2453</v>
      </c>
      <c r="F807" t="e">
        <f t="shared" si="2"/>
        <v>#N/A</v>
      </c>
    </row>
    <row r="808" spans="1:6" hidden="1" x14ac:dyDescent="0.2">
      <c r="A808" s="9"/>
      <c r="B808" s="27" t="s">
        <v>543</v>
      </c>
      <c r="C808" s="23" t="s">
        <v>2454</v>
      </c>
      <c r="D808" s="56" t="s">
        <v>2455</v>
      </c>
      <c r="F808" t="e">
        <f t="shared" si="2"/>
        <v>#N/A</v>
      </c>
    </row>
    <row r="809" spans="1:6" hidden="1" x14ac:dyDescent="0.2">
      <c r="A809" s="9"/>
      <c r="B809" s="27" t="s">
        <v>215</v>
      </c>
      <c r="C809" s="23" t="s">
        <v>2456</v>
      </c>
      <c r="D809" s="56" t="s">
        <v>2457</v>
      </c>
      <c r="F809" t="e">
        <f t="shared" si="2"/>
        <v>#N/A</v>
      </c>
    </row>
    <row r="810" spans="1:6" hidden="1" x14ac:dyDescent="0.2">
      <c r="A810" s="9"/>
      <c r="B810" s="27" t="s">
        <v>528</v>
      </c>
      <c r="C810" s="23" t="s">
        <v>2458</v>
      </c>
      <c r="D810" s="56" t="s">
        <v>2459</v>
      </c>
      <c r="F810" t="e">
        <f t="shared" si="2"/>
        <v>#N/A</v>
      </c>
    </row>
    <row r="811" spans="1:6" hidden="1" x14ac:dyDescent="0.2">
      <c r="A811" s="9"/>
      <c r="B811" s="27" t="s">
        <v>545</v>
      </c>
      <c r="C811" s="23" t="s">
        <v>2460</v>
      </c>
      <c r="D811" s="56" t="s">
        <v>2461</v>
      </c>
      <c r="F811" t="e">
        <f t="shared" si="2"/>
        <v>#N/A</v>
      </c>
    </row>
    <row r="812" spans="1:6" hidden="1" x14ac:dyDescent="0.2">
      <c r="A812" s="9"/>
      <c r="B812" s="27" t="s">
        <v>282</v>
      </c>
      <c r="C812" s="23" t="s">
        <v>2462</v>
      </c>
      <c r="D812" s="56" t="s">
        <v>2463</v>
      </c>
      <c r="F812" t="e">
        <f t="shared" si="2"/>
        <v>#N/A</v>
      </c>
    </row>
    <row r="813" spans="1:6" hidden="1" x14ac:dyDescent="0.2">
      <c r="A813" s="9"/>
      <c r="B813" s="27" t="s">
        <v>277</v>
      </c>
      <c r="C813" s="23" t="s">
        <v>2464</v>
      </c>
      <c r="D813" s="56" t="s">
        <v>2465</v>
      </c>
      <c r="F813" t="e">
        <f t="shared" si="2"/>
        <v>#N/A</v>
      </c>
    </row>
    <row r="814" spans="1:6" hidden="1" x14ac:dyDescent="0.2">
      <c r="A814" s="9"/>
      <c r="B814" s="27" t="s">
        <v>300</v>
      </c>
      <c r="C814" s="23" t="s">
        <v>2466</v>
      </c>
      <c r="D814" s="56" t="s">
        <v>2467</v>
      </c>
      <c r="F814" t="e">
        <f t="shared" si="2"/>
        <v>#N/A</v>
      </c>
    </row>
    <row r="815" spans="1:6" hidden="1" x14ac:dyDescent="0.2">
      <c r="A815" s="9"/>
      <c r="B815" s="27" t="s">
        <v>301</v>
      </c>
      <c r="C815" s="23" t="s">
        <v>2468</v>
      </c>
      <c r="D815" s="56" t="s">
        <v>2469</v>
      </c>
      <c r="F815" t="e">
        <f t="shared" si="2"/>
        <v>#N/A</v>
      </c>
    </row>
    <row r="816" spans="1:6" hidden="1" x14ac:dyDescent="0.2">
      <c r="A816" s="9"/>
      <c r="B816" s="27" t="s">
        <v>302</v>
      </c>
      <c r="C816" s="23" t="s">
        <v>2470</v>
      </c>
      <c r="D816" s="56" t="s">
        <v>2471</v>
      </c>
      <c r="F816" t="e">
        <f t="shared" si="2"/>
        <v>#N/A</v>
      </c>
    </row>
    <row r="817" spans="1:6" hidden="1" x14ac:dyDescent="0.2">
      <c r="A817" s="9"/>
      <c r="B817" s="27" t="s">
        <v>303</v>
      </c>
      <c r="C817" s="23" t="s">
        <v>2472</v>
      </c>
      <c r="D817" s="56" t="s">
        <v>2473</v>
      </c>
      <c r="F817" t="e">
        <f t="shared" si="2"/>
        <v>#N/A</v>
      </c>
    </row>
    <row r="818" spans="1:6" hidden="1" x14ac:dyDescent="0.2">
      <c r="A818" s="9"/>
      <c r="B818" s="27" t="s">
        <v>304</v>
      </c>
      <c r="C818" s="23" t="s">
        <v>2474</v>
      </c>
      <c r="D818" s="56" t="s">
        <v>2475</v>
      </c>
      <c r="F818" t="e">
        <f t="shared" si="2"/>
        <v>#N/A</v>
      </c>
    </row>
    <row r="819" spans="1:6" hidden="1" x14ac:dyDescent="0.2">
      <c r="A819" s="9"/>
      <c r="B819" s="27" t="s">
        <v>422</v>
      </c>
      <c r="C819" s="23" t="s">
        <v>2476</v>
      </c>
      <c r="D819" s="56" t="s">
        <v>2477</v>
      </c>
      <c r="F819" t="e">
        <f t="shared" si="2"/>
        <v>#N/A</v>
      </c>
    </row>
    <row r="820" spans="1:6" hidden="1" x14ac:dyDescent="0.2">
      <c r="A820" s="9"/>
      <c r="B820" s="27" t="s">
        <v>407</v>
      </c>
      <c r="C820" s="23" t="s">
        <v>2478</v>
      </c>
      <c r="D820" s="56" t="s">
        <v>2291</v>
      </c>
      <c r="F820" t="e">
        <f t="shared" si="2"/>
        <v>#N/A</v>
      </c>
    </row>
    <row r="821" spans="1:6" hidden="1" x14ac:dyDescent="0.2">
      <c r="A821" s="9"/>
      <c r="B821" s="27" t="s">
        <v>176</v>
      </c>
      <c r="C821" s="23" t="s">
        <v>2479</v>
      </c>
      <c r="D821" s="56" t="s">
        <v>2480</v>
      </c>
      <c r="F821" t="e">
        <f t="shared" si="2"/>
        <v>#N/A</v>
      </c>
    </row>
    <row r="822" spans="1:6" hidden="1" x14ac:dyDescent="0.2">
      <c r="A822" s="9"/>
      <c r="B822" s="27" t="s">
        <v>313</v>
      </c>
      <c r="C822" s="23" t="s">
        <v>2481</v>
      </c>
      <c r="D822" s="56" t="s">
        <v>2482</v>
      </c>
      <c r="F822" t="e">
        <f t="shared" si="2"/>
        <v>#N/A</v>
      </c>
    </row>
    <row r="823" spans="1:6" hidden="1" x14ac:dyDescent="0.2">
      <c r="A823" s="9"/>
      <c r="B823" s="27" t="s">
        <v>464</v>
      </c>
      <c r="C823" s="23" t="s">
        <v>2483</v>
      </c>
      <c r="D823" s="56" t="s">
        <v>2484</v>
      </c>
      <c r="F823" t="e">
        <f t="shared" si="2"/>
        <v>#N/A</v>
      </c>
    </row>
    <row r="824" spans="1:6" hidden="1" x14ac:dyDescent="0.2">
      <c r="A824" s="9"/>
      <c r="B824" s="27" t="s">
        <v>465</v>
      </c>
      <c r="C824" s="23" t="s">
        <v>2485</v>
      </c>
      <c r="D824" s="56" t="s">
        <v>2486</v>
      </c>
      <c r="F824" t="e">
        <f t="shared" si="2"/>
        <v>#N/A</v>
      </c>
    </row>
    <row r="825" spans="1:6" hidden="1" x14ac:dyDescent="0.2">
      <c r="A825" s="9"/>
      <c r="B825" s="27" t="s">
        <v>452</v>
      </c>
      <c r="C825" s="23" t="s">
        <v>2487</v>
      </c>
      <c r="D825" s="56" t="s">
        <v>2488</v>
      </c>
      <c r="F825" t="e">
        <f t="shared" si="2"/>
        <v>#N/A</v>
      </c>
    </row>
    <row r="826" spans="1:6" hidden="1" x14ac:dyDescent="0.2">
      <c r="A826" s="9"/>
      <c r="B826" s="27" t="s">
        <v>456</v>
      </c>
      <c r="C826" s="23" t="s">
        <v>2489</v>
      </c>
      <c r="D826" s="56" t="s">
        <v>2490</v>
      </c>
      <c r="F826" t="e">
        <f t="shared" si="2"/>
        <v>#N/A</v>
      </c>
    </row>
    <row r="827" spans="1:6" hidden="1" x14ac:dyDescent="0.2">
      <c r="A827" s="9"/>
      <c r="B827" s="27" t="s">
        <v>446</v>
      </c>
      <c r="C827" s="23" t="s">
        <v>2491</v>
      </c>
      <c r="D827" s="56" t="s">
        <v>2492</v>
      </c>
      <c r="F827" t="e">
        <f t="shared" si="2"/>
        <v>#N/A</v>
      </c>
    </row>
    <row r="828" spans="1:6" hidden="1" x14ac:dyDescent="0.2">
      <c r="A828" s="9"/>
      <c r="B828" s="27" t="s">
        <v>445</v>
      </c>
      <c r="C828" s="23" t="s">
        <v>2493</v>
      </c>
      <c r="D828" s="56" t="s">
        <v>2494</v>
      </c>
      <c r="F828" t="e">
        <f t="shared" si="2"/>
        <v>#N/A</v>
      </c>
    </row>
    <row r="829" spans="1:6" hidden="1" x14ac:dyDescent="0.2">
      <c r="A829" s="9"/>
      <c r="B829" s="27" t="s">
        <v>453</v>
      </c>
      <c r="C829" s="23" t="s">
        <v>2495</v>
      </c>
      <c r="D829" s="56" t="s">
        <v>2496</v>
      </c>
      <c r="F829" t="e">
        <f t="shared" si="2"/>
        <v>#N/A</v>
      </c>
    </row>
    <row r="830" spans="1:6" hidden="1" x14ac:dyDescent="0.2">
      <c r="A830" s="9"/>
      <c r="B830" s="27" t="s">
        <v>340</v>
      </c>
      <c r="C830" s="23" t="s">
        <v>2497</v>
      </c>
      <c r="D830" s="56" t="s">
        <v>2498</v>
      </c>
      <c r="F830" t="e">
        <f t="shared" si="2"/>
        <v>#N/A</v>
      </c>
    </row>
    <row r="831" spans="1:6" hidden="1" x14ac:dyDescent="0.2">
      <c r="A831" s="9"/>
      <c r="B831" s="27" t="s">
        <v>308</v>
      </c>
      <c r="C831" s="23" t="s">
        <v>2499</v>
      </c>
      <c r="D831" s="56" t="s">
        <v>2500</v>
      </c>
      <c r="F831" t="e">
        <f t="shared" si="2"/>
        <v>#N/A</v>
      </c>
    </row>
    <row r="832" spans="1:6" hidden="1" x14ac:dyDescent="0.2">
      <c r="A832" s="9"/>
      <c r="B832" s="27" t="s">
        <v>469</v>
      </c>
      <c r="C832" s="23" t="s">
        <v>2501</v>
      </c>
      <c r="D832" s="56" t="s">
        <v>2502</v>
      </c>
      <c r="F832" t="e">
        <f t="shared" si="2"/>
        <v>#N/A</v>
      </c>
    </row>
    <row r="833" spans="1:6" hidden="1" x14ac:dyDescent="0.2">
      <c r="A833" s="9"/>
      <c r="B833" s="27" t="s">
        <v>263</v>
      </c>
      <c r="C833" s="23" t="s">
        <v>2503</v>
      </c>
      <c r="D833" s="56" t="s">
        <v>2504</v>
      </c>
      <c r="F833" t="e">
        <f t="shared" si="2"/>
        <v>#N/A</v>
      </c>
    </row>
    <row r="834" spans="1:6" hidden="1" x14ac:dyDescent="0.2">
      <c r="A834" s="9"/>
      <c r="B834" s="27" t="s">
        <v>2507</v>
      </c>
      <c r="C834" s="23" t="s">
        <v>2505</v>
      </c>
      <c r="D834" s="56" t="s">
        <v>2506</v>
      </c>
      <c r="F834" t="e">
        <f t="shared" si="2"/>
        <v>#N/A</v>
      </c>
    </row>
    <row r="835" spans="1:6" hidden="1" x14ac:dyDescent="0.2">
      <c r="A835" s="9"/>
      <c r="B835" s="27" t="s">
        <v>267</v>
      </c>
      <c r="C835" s="23" t="s">
        <v>2508</v>
      </c>
      <c r="D835" s="56" t="s">
        <v>2509</v>
      </c>
      <c r="F835" t="e">
        <f t="shared" ref="F835:F898" si="3">VLOOKUP(E835,$B$2:$D$906,1,)</f>
        <v>#N/A</v>
      </c>
    </row>
    <row r="836" spans="1:6" hidden="1" x14ac:dyDescent="0.2">
      <c r="A836" s="9"/>
      <c r="B836" s="27" t="s">
        <v>152</v>
      </c>
      <c r="C836" s="23" t="s">
        <v>2510</v>
      </c>
      <c r="D836" s="56" t="s">
        <v>2511</v>
      </c>
      <c r="F836" t="e">
        <f t="shared" si="3"/>
        <v>#N/A</v>
      </c>
    </row>
    <row r="837" spans="1:6" hidden="1" x14ac:dyDescent="0.2">
      <c r="A837" s="9"/>
      <c r="B837" s="27" t="s">
        <v>150</v>
      </c>
      <c r="C837" s="23" t="s">
        <v>2512</v>
      </c>
      <c r="D837" s="56" t="s">
        <v>2513</v>
      </c>
      <c r="F837" t="e">
        <f t="shared" si="3"/>
        <v>#N/A</v>
      </c>
    </row>
    <row r="838" spans="1:6" hidden="1" x14ac:dyDescent="0.2">
      <c r="A838" s="9"/>
      <c r="B838" s="27" t="s">
        <v>151</v>
      </c>
      <c r="C838" s="23" t="s">
        <v>2514</v>
      </c>
      <c r="D838" s="56" t="s">
        <v>2515</v>
      </c>
      <c r="F838" t="e">
        <f t="shared" si="3"/>
        <v>#N/A</v>
      </c>
    </row>
    <row r="839" spans="1:6" hidden="1" x14ac:dyDescent="0.2">
      <c r="A839" s="9"/>
      <c r="B839" s="27" t="s">
        <v>2518</v>
      </c>
      <c r="C839" s="23" t="s">
        <v>2516</v>
      </c>
      <c r="D839" s="56" t="s">
        <v>2517</v>
      </c>
      <c r="F839" t="e">
        <f t="shared" si="3"/>
        <v>#N/A</v>
      </c>
    </row>
    <row r="840" spans="1:6" hidden="1" x14ac:dyDescent="0.2">
      <c r="A840" s="9"/>
      <c r="B840" s="27" t="s">
        <v>273</v>
      </c>
      <c r="C840" s="23" t="s">
        <v>2519</v>
      </c>
      <c r="D840" s="56" t="s">
        <v>2520</v>
      </c>
      <c r="F840" t="e">
        <f t="shared" si="3"/>
        <v>#N/A</v>
      </c>
    </row>
    <row r="841" spans="1:6" hidden="1" x14ac:dyDescent="0.2">
      <c r="A841" s="9"/>
      <c r="B841" s="27" t="s">
        <v>431</v>
      </c>
      <c r="C841" s="23" t="s">
        <v>2521</v>
      </c>
      <c r="D841" s="56" t="s">
        <v>2522</v>
      </c>
      <c r="F841" t="e">
        <f t="shared" si="3"/>
        <v>#N/A</v>
      </c>
    </row>
    <row r="842" spans="1:6" hidden="1" x14ac:dyDescent="0.2">
      <c r="A842" s="9"/>
      <c r="B842" s="27" t="s">
        <v>419</v>
      </c>
      <c r="C842" s="23" t="s">
        <v>2523</v>
      </c>
      <c r="D842" s="56" t="s">
        <v>2524</v>
      </c>
      <c r="F842" t="e">
        <f t="shared" si="3"/>
        <v>#N/A</v>
      </c>
    </row>
    <row r="843" spans="1:6" hidden="1" x14ac:dyDescent="0.2">
      <c r="A843" s="9"/>
      <c r="B843" s="27" t="s">
        <v>417</v>
      </c>
      <c r="C843" s="23" t="s">
        <v>2525</v>
      </c>
      <c r="D843" s="56" t="s">
        <v>2526</v>
      </c>
      <c r="F843" t="e">
        <f t="shared" si="3"/>
        <v>#N/A</v>
      </c>
    </row>
    <row r="844" spans="1:6" hidden="1" x14ac:dyDescent="0.2">
      <c r="A844" s="9"/>
      <c r="B844" s="27" t="s">
        <v>416</v>
      </c>
      <c r="C844" s="23" t="s">
        <v>2527</v>
      </c>
      <c r="D844" s="56" t="s">
        <v>2528</v>
      </c>
      <c r="F844" t="e">
        <f t="shared" si="3"/>
        <v>#N/A</v>
      </c>
    </row>
    <row r="845" spans="1:6" hidden="1" x14ac:dyDescent="0.2">
      <c r="A845" s="9"/>
      <c r="B845" s="27" t="s">
        <v>418</v>
      </c>
      <c r="C845" s="23" t="s">
        <v>2529</v>
      </c>
      <c r="D845" s="56" t="s">
        <v>2530</v>
      </c>
      <c r="F845" t="e">
        <f t="shared" si="3"/>
        <v>#N/A</v>
      </c>
    </row>
    <row r="846" spans="1:6" hidden="1" x14ac:dyDescent="0.2">
      <c r="A846" s="9"/>
      <c r="B846" s="27" t="s">
        <v>415</v>
      </c>
      <c r="C846" s="23" t="s">
        <v>2531</v>
      </c>
      <c r="D846" s="56" t="s">
        <v>2532</v>
      </c>
      <c r="F846" t="e">
        <f t="shared" si="3"/>
        <v>#N/A</v>
      </c>
    </row>
    <row r="847" spans="1:6" hidden="1" x14ac:dyDescent="0.2">
      <c r="A847" s="9"/>
      <c r="B847" s="27" t="s">
        <v>414</v>
      </c>
      <c r="C847" s="23" t="s">
        <v>2533</v>
      </c>
      <c r="D847" s="56" t="s">
        <v>2534</v>
      </c>
      <c r="F847" t="e">
        <f t="shared" si="3"/>
        <v>#N/A</v>
      </c>
    </row>
    <row r="848" spans="1:6" hidden="1" x14ac:dyDescent="0.2">
      <c r="A848" s="9"/>
      <c r="B848" s="27" t="s">
        <v>534</v>
      </c>
      <c r="C848" s="23" t="s">
        <v>2535</v>
      </c>
      <c r="D848" s="56" t="s">
        <v>2536</v>
      </c>
      <c r="F848" t="e">
        <f t="shared" si="3"/>
        <v>#N/A</v>
      </c>
    </row>
    <row r="849" spans="1:6" hidden="1" x14ac:dyDescent="0.2">
      <c r="A849" s="9"/>
      <c r="B849" s="27" t="s">
        <v>533</v>
      </c>
      <c r="C849" s="23" t="s">
        <v>2537</v>
      </c>
      <c r="D849" s="56" t="s">
        <v>2538</v>
      </c>
      <c r="F849" t="e">
        <f t="shared" si="3"/>
        <v>#N/A</v>
      </c>
    </row>
    <row r="850" spans="1:6" hidden="1" x14ac:dyDescent="0.2">
      <c r="A850" s="9"/>
      <c r="B850" s="27" t="s">
        <v>535</v>
      </c>
      <c r="C850" s="23" t="s">
        <v>2539</v>
      </c>
      <c r="D850" s="56" t="s">
        <v>2540</v>
      </c>
      <c r="F850" t="e">
        <f t="shared" si="3"/>
        <v>#N/A</v>
      </c>
    </row>
    <row r="851" spans="1:6" hidden="1" x14ac:dyDescent="0.2">
      <c r="A851" s="9"/>
      <c r="B851" s="27" t="s">
        <v>157</v>
      </c>
      <c r="C851" s="23" t="s">
        <v>2541</v>
      </c>
      <c r="D851" s="56" t="s">
        <v>2542</v>
      </c>
      <c r="F851" t="e">
        <f t="shared" si="3"/>
        <v>#N/A</v>
      </c>
    </row>
    <row r="852" spans="1:6" hidden="1" x14ac:dyDescent="0.2">
      <c r="A852" s="9"/>
      <c r="B852" s="27" t="s">
        <v>402</v>
      </c>
      <c r="C852" s="23" t="s">
        <v>2543</v>
      </c>
      <c r="D852" s="56" t="s">
        <v>2544</v>
      </c>
      <c r="F852" t="e">
        <f t="shared" si="3"/>
        <v>#N/A</v>
      </c>
    </row>
    <row r="853" spans="1:6" hidden="1" x14ac:dyDescent="0.2">
      <c r="A853" s="9"/>
      <c r="B853" s="27" t="s">
        <v>401</v>
      </c>
      <c r="C853" s="23" t="s">
        <v>2545</v>
      </c>
      <c r="D853" s="56" t="s">
        <v>2546</v>
      </c>
      <c r="F853" t="e">
        <f t="shared" si="3"/>
        <v>#N/A</v>
      </c>
    </row>
    <row r="854" spans="1:6" hidden="1" x14ac:dyDescent="0.2">
      <c r="A854" s="9"/>
      <c r="B854" s="27" t="s">
        <v>400</v>
      </c>
      <c r="C854" s="23" t="s">
        <v>2547</v>
      </c>
      <c r="D854" s="56" t="s">
        <v>2548</v>
      </c>
      <c r="F854" t="e">
        <f t="shared" si="3"/>
        <v>#N/A</v>
      </c>
    </row>
    <row r="855" spans="1:6" hidden="1" x14ac:dyDescent="0.2">
      <c r="A855" s="9"/>
      <c r="B855" s="27" t="s">
        <v>399</v>
      </c>
      <c r="C855" s="23" t="s">
        <v>2549</v>
      </c>
      <c r="D855" s="56" t="s">
        <v>2550</v>
      </c>
      <c r="F855" t="e">
        <f t="shared" si="3"/>
        <v>#N/A</v>
      </c>
    </row>
    <row r="856" spans="1:6" hidden="1" x14ac:dyDescent="0.2">
      <c r="A856" s="9"/>
      <c r="B856" s="27" t="s">
        <v>398</v>
      </c>
      <c r="C856" s="23" t="s">
        <v>2551</v>
      </c>
      <c r="D856" s="56" t="s">
        <v>2552</v>
      </c>
      <c r="F856" t="e">
        <f t="shared" si="3"/>
        <v>#N/A</v>
      </c>
    </row>
    <row r="857" spans="1:6" hidden="1" x14ac:dyDescent="0.2">
      <c r="A857" s="9"/>
      <c r="B857" s="27" t="s">
        <v>467</v>
      </c>
      <c r="C857" s="23" t="s">
        <v>2553</v>
      </c>
      <c r="D857" s="56" t="s">
        <v>2554</v>
      </c>
      <c r="F857" t="e">
        <f t="shared" si="3"/>
        <v>#N/A</v>
      </c>
    </row>
    <row r="858" spans="1:6" hidden="1" x14ac:dyDescent="0.2">
      <c r="A858" s="9"/>
      <c r="B858" s="27" t="s">
        <v>468</v>
      </c>
      <c r="C858" s="23" t="s">
        <v>2555</v>
      </c>
      <c r="D858" s="56" t="s">
        <v>2556</v>
      </c>
      <c r="F858" t="e">
        <f t="shared" si="3"/>
        <v>#N/A</v>
      </c>
    </row>
    <row r="859" spans="1:6" hidden="1" x14ac:dyDescent="0.2">
      <c r="A859" s="9"/>
      <c r="B859" s="27" t="s">
        <v>470</v>
      </c>
      <c r="C859" s="23" t="s">
        <v>2557</v>
      </c>
      <c r="D859" s="56" t="s">
        <v>2558</v>
      </c>
      <c r="F859" t="e">
        <f t="shared" si="3"/>
        <v>#N/A</v>
      </c>
    </row>
    <row r="860" spans="1:6" hidden="1" x14ac:dyDescent="0.2">
      <c r="A860" s="9"/>
      <c r="B860" s="27" t="s">
        <v>438</v>
      </c>
      <c r="C860" s="23" t="s">
        <v>2559</v>
      </c>
      <c r="D860" s="56" t="s">
        <v>2560</v>
      </c>
      <c r="F860" t="e">
        <f t="shared" si="3"/>
        <v>#N/A</v>
      </c>
    </row>
    <row r="861" spans="1:6" hidden="1" x14ac:dyDescent="0.2">
      <c r="A861" s="9"/>
      <c r="B861" s="27" t="s">
        <v>179</v>
      </c>
      <c r="C861" s="23" t="s">
        <v>2561</v>
      </c>
      <c r="D861" s="56" t="s">
        <v>2562</v>
      </c>
      <c r="F861" t="e">
        <f t="shared" si="3"/>
        <v>#N/A</v>
      </c>
    </row>
    <row r="862" spans="1:6" hidden="1" x14ac:dyDescent="0.2">
      <c r="A862" s="9"/>
      <c r="B862" s="27" t="s">
        <v>180</v>
      </c>
      <c r="C862" s="23" t="s">
        <v>2563</v>
      </c>
      <c r="D862" s="56" t="s">
        <v>2564</v>
      </c>
      <c r="F862" t="e">
        <f t="shared" si="3"/>
        <v>#N/A</v>
      </c>
    </row>
    <row r="863" spans="1:6" hidden="1" x14ac:dyDescent="0.2">
      <c r="A863" s="9"/>
      <c r="B863" s="27" t="s">
        <v>444</v>
      </c>
      <c r="C863" s="23" t="s">
        <v>2565</v>
      </c>
      <c r="D863" s="56" t="s">
        <v>2566</v>
      </c>
      <c r="F863" t="e">
        <f t="shared" si="3"/>
        <v>#N/A</v>
      </c>
    </row>
    <row r="864" spans="1:6" hidden="1" x14ac:dyDescent="0.2">
      <c r="A864" s="9"/>
      <c r="B864" s="27" t="s">
        <v>447</v>
      </c>
      <c r="C864" s="23" t="s">
        <v>2567</v>
      </c>
      <c r="D864" s="56" t="s">
        <v>2568</v>
      </c>
      <c r="F864" t="e">
        <f t="shared" si="3"/>
        <v>#N/A</v>
      </c>
    </row>
    <row r="865" spans="1:6" hidden="1" x14ac:dyDescent="0.2">
      <c r="A865" s="9"/>
      <c r="B865" s="27" t="s">
        <v>454</v>
      </c>
      <c r="C865" s="23" t="s">
        <v>2569</v>
      </c>
      <c r="D865" s="56" t="s">
        <v>2570</v>
      </c>
      <c r="F865" t="e">
        <f t="shared" si="3"/>
        <v>#N/A</v>
      </c>
    </row>
    <row r="866" spans="1:6" hidden="1" x14ac:dyDescent="0.2">
      <c r="A866" s="9"/>
      <c r="B866" s="27" t="s">
        <v>459</v>
      </c>
      <c r="C866" s="23" t="s">
        <v>2571</v>
      </c>
      <c r="D866" s="56" t="s">
        <v>2572</v>
      </c>
      <c r="F866" t="e">
        <f t="shared" si="3"/>
        <v>#N/A</v>
      </c>
    </row>
    <row r="867" spans="1:6" hidden="1" x14ac:dyDescent="0.2">
      <c r="A867" s="9"/>
      <c r="B867" s="27" t="s">
        <v>462</v>
      </c>
      <c r="C867" s="23" t="s">
        <v>2573</v>
      </c>
      <c r="D867" s="56" t="s">
        <v>2574</v>
      </c>
      <c r="F867" t="e">
        <f t="shared" si="3"/>
        <v>#N/A</v>
      </c>
    </row>
    <row r="868" spans="1:6" hidden="1" x14ac:dyDescent="0.2">
      <c r="A868" s="9"/>
      <c r="B868" s="27" t="s">
        <v>460</v>
      </c>
      <c r="C868" s="23" t="s">
        <v>2575</v>
      </c>
      <c r="D868" s="56" t="s">
        <v>2576</v>
      </c>
      <c r="F868" t="e">
        <f t="shared" si="3"/>
        <v>#N/A</v>
      </c>
    </row>
    <row r="869" spans="1:6" hidden="1" x14ac:dyDescent="0.2">
      <c r="A869" s="9"/>
      <c r="B869" s="27" t="s">
        <v>194</v>
      </c>
      <c r="C869" s="23" t="s">
        <v>2577</v>
      </c>
      <c r="D869" s="56" t="s">
        <v>2578</v>
      </c>
      <c r="F869" t="e">
        <f t="shared" si="3"/>
        <v>#N/A</v>
      </c>
    </row>
    <row r="870" spans="1:6" hidden="1" x14ac:dyDescent="0.2">
      <c r="A870" s="9"/>
      <c r="B870" s="27" t="s">
        <v>195</v>
      </c>
      <c r="C870" s="23" t="s">
        <v>2579</v>
      </c>
      <c r="D870" s="56" t="s">
        <v>2580</v>
      </c>
      <c r="F870" t="e">
        <f t="shared" si="3"/>
        <v>#N/A</v>
      </c>
    </row>
    <row r="871" spans="1:6" hidden="1" x14ac:dyDescent="0.2">
      <c r="A871" s="9"/>
      <c r="B871" s="27" t="s">
        <v>391</v>
      </c>
      <c r="C871" s="23" t="s">
        <v>2581</v>
      </c>
      <c r="D871" s="56" t="s">
        <v>2582</v>
      </c>
      <c r="F871" t="e">
        <f t="shared" si="3"/>
        <v>#N/A</v>
      </c>
    </row>
    <row r="872" spans="1:6" hidden="1" x14ac:dyDescent="0.2">
      <c r="A872" s="9"/>
      <c r="B872" s="27" t="s">
        <v>397</v>
      </c>
      <c r="C872" s="23" t="s">
        <v>2583</v>
      </c>
      <c r="D872" s="56" t="s">
        <v>2584</v>
      </c>
      <c r="F872" t="e">
        <f t="shared" si="3"/>
        <v>#N/A</v>
      </c>
    </row>
    <row r="873" spans="1:6" hidden="1" x14ac:dyDescent="0.2">
      <c r="A873" s="9"/>
      <c r="B873" s="27" t="s">
        <v>270</v>
      </c>
      <c r="C873" s="23" t="s">
        <v>2585</v>
      </c>
      <c r="D873" s="56" t="s">
        <v>2586</v>
      </c>
      <c r="F873" t="e">
        <f t="shared" si="3"/>
        <v>#N/A</v>
      </c>
    </row>
    <row r="874" spans="1:6" hidden="1" x14ac:dyDescent="0.2">
      <c r="A874" s="9"/>
      <c r="B874" s="27" t="s">
        <v>182</v>
      </c>
      <c r="C874" s="23" t="s">
        <v>2587</v>
      </c>
      <c r="D874" s="56" t="s">
        <v>2588</v>
      </c>
      <c r="F874" t="e">
        <f t="shared" si="3"/>
        <v>#N/A</v>
      </c>
    </row>
    <row r="875" spans="1:6" hidden="1" x14ac:dyDescent="0.2">
      <c r="A875" s="9"/>
      <c r="B875" s="27" t="s">
        <v>170</v>
      </c>
      <c r="C875" s="23" t="s">
        <v>2589</v>
      </c>
      <c r="D875" s="56" t="s">
        <v>2590</v>
      </c>
      <c r="F875" t="e">
        <f t="shared" si="3"/>
        <v>#N/A</v>
      </c>
    </row>
    <row r="876" spans="1:6" hidden="1" x14ac:dyDescent="0.2">
      <c r="A876" s="9"/>
      <c r="B876" s="27" t="s">
        <v>455</v>
      </c>
      <c r="C876" s="23" t="s">
        <v>2591</v>
      </c>
      <c r="D876" s="56" t="s">
        <v>2592</v>
      </c>
      <c r="F876" t="e">
        <f t="shared" si="3"/>
        <v>#N/A</v>
      </c>
    </row>
    <row r="877" spans="1:6" hidden="1" x14ac:dyDescent="0.2">
      <c r="A877" s="9"/>
      <c r="B877" s="27" t="s">
        <v>466</v>
      </c>
      <c r="C877" s="23" t="s">
        <v>2593</v>
      </c>
      <c r="D877" s="56" t="s">
        <v>2594</v>
      </c>
      <c r="F877" t="e">
        <f t="shared" si="3"/>
        <v>#N/A</v>
      </c>
    </row>
    <row r="878" spans="1:6" hidden="1" x14ac:dyDescent="0.2">
      <c r="A878" s="9"/>
      <c r="B878" s="27" t="s">
        <v>437</v>
      </c>
      <c r="C878" s="23" t="s">
        <v>2595</v>
      </c>
      <c r="D878" s="56" t="s">
        <v>2596</v>
      </c>
      <c r="F878" t="e">
        <f t="shared" si="3"/>
        <v>#N/A</v>
      </c>
    </row>
    <row r="879" spans="1:6" hidden="1" x14ac:dyDescent="0.2">
      <c r="A879" s="9"/>
      <c r="B879" s="27" t="s">
        <v>342</v>
      </c>
      <c r="C879" s="23" t="s">
        <v>2597</v>
      </c>
      <c r="D879" s="56" t="s">
        <v>2598</v>
      </c>
      <c r="F879" t="e">
        <f t="shared" si="3"/>
        <v>#N/A</v>
      </c>
    </row>
    <row r="880" spans="1:6" hidden="1" x14ac:dyDescent="0.2">
      <c r="A880" s="9"/>
      <c r="B880" s="27" t="s">
        <v>305</v>
      </c>
      <c r="C880" s="23" t="s">
        <v>2599</v>
      </c>
      <c r="D880" s="56" t="s">
        <v>2600</v>
      </c>
      <c r="F880" t="e">
        <f t="shared" si="3"/>
        <v>#N/A</v>
      </c>
    </row>
    <row r="881" spans="1:6" hidden="1" x14ac:dyDescent="0.2">
      <c r="A881" s="9"/>
      <c r="B881" s="27" t="s">
        <v>178</v>
      </c>
      <c r="C881" s="23" t="s">
        <v>2601</v>
      </c>
      <c r="D881" s="56" t="s">
        <v>2602</v>
      </c>
      <c r="F881" t="e">
        <f t="shared" si="3"/>
        <v>#N/A</v>
      </c>
    </row>
    <row r="882" spans="1:6" hidden="1" x14ac:dyDescent="0.2">
      <c r="A882" s="9"/>
      <c r="B882" s="27" t="s">
        <v>177</v>
      </c>
      <c r="C882" s="23" t="s">
        <v>2603</v>
      </c>
      <c r="D882" s="56" t="s">
        <v>2604</v>
      </c>
      <c r="F882" t="e">
        <f t="shared" si="3"/>
        <v>#N/A</v>
      </c>
    </row>
    <row r="883" spans="1:6" hidden="1" x14ac:dyDescent="0.2">
      <c r="A883" s="9"/>
      <c r="B883" s="27" t="s">
        <v>2607</v>
      </c>
      <c r="C883" s="23" t="s">
        <v>2605</v>
      </c>
      <c r="D883" s="56" t="s">
        <v>2606</v>
      </c>
      <c r="F883" t="e">
        <f t="shared" si="3"/>
        <v>#N/A</v>
      </c>
    </row>
    <row r="884" spans="1:6" hidden="1" x14ac:dyDescent="0.2">
      <c r="A884" s="9"/>
      <c r="B884" s="27" t="s">
        <v>588</v>
      </c>
      <c r="C884" s="23" t="s">
        <v>2608</v>
      </c>
      <c r="D884" s="56" t="s">
        <v>2609</v>
      </c>
      <c r="F884" t="e">
        <f t="shared" si="3"/>
        <v>#N/A</v>
      </c>
    </row>
    <row r="885" spans="1:6" hidden="1" x14ac:dyDescent="0.2">
      <c r="A885" s="9"/>
      <c r="B885" s="27" t="s">
        <v>2612</v>
      </c>
      <c r="C885" s="23" t="s">
        <v>2610</v>
      </c>
      <c r="D885" s="56" t="s">
        <v>2611</v>
      </c>
      <c r="F885" t="e">
        <f t="shared" si="3"/>
        <v>#N/A</v>
      </c>
    </row>
    <row r="886" spans="1:6" hidden="1" x14ac:dyDescent="0.2">
      <c r="A886" s="9"/>
      <c r="B886" s="27" t="s">
        <v>2615</v>
      </c>
      <c r="C886" s="23" t="s">
        <v>2613</v>
      </c>
      <c r="D886" s="56" t="s">
        <v>2614</v>
      </c>
      <c r="F886" t="e">
        <f t="shared" si="3"/>
        <v>#N/A</v>
      </c>
    </row>
    <row r="887" spans="1:6" hidden="1" x14ac:dyDescent="0.2">
      <c r="A887" s="9"/>
      <c r="B887" s="27" t="s">
        <v>2618</v>
      </c>
      <c r="C887" s="23" t="s">
        <v>2616</v>
      </c>
      <c r="D887" s="56" t="s">
        <v>2617</v>
      </c>
      <c r="F887" t="e">
        <f t="shared" si="3"/>
        <v>#N/A</v>
      </c>
    </row>
    <row r="888" spans="1:6" hidden="1" x14ac:dyDescent="0.2">
      <c r="A888" s="9"/>
      <c r="B888" s="27" t="s">
        <v>2621</v>
      </c>
      <c r="C888" s="23" t="s">
        <v>2619</v>
      </c>
      <c r="D888" s="56" t="s">
        <v>2620</v>
      </c>
      <c r="F888" t="e">
        <f t="shared" si="3"/>
        <v>#N/A</v>
      </c>
    </row>
    <row r="889" spans="1:6" hidden="1" x14ac:dyDescent="0.2">
      <c r="A889" s="9"/>
      <c r="B889" s="27" t="s">
        <v>2624</v>
      </c>
      <c r="C889" s="23" t="s">
        <v>2622</v>
      </c>
      <c r="D889" s="56" t="s">
        <v>2623</v>
      </c>
      <c r="F889" t="e">
        <f t="shared" si="3"/>
        <v>#N/A</v>
      </c>
    </row>
    <row r="890" spans="1:6" hidden="1" x14ac:dyDescent="0.2">
      <c r="A890" s="9"/>
      <c r="B890" s="27" t="s">
        <v>2627</v>
      </c>
      <c r="C890" s="23" t="s">
        <v>2625</v>
      </c>
      <c r="D890" s="56" t="s">
        <v>2626</v>
      </c>
      <c r="F890" t="e">
        <f t="shared" si="3"/>
        <v>#N/A</v>
      </c>
    </row>
    <row r="891" spans="1:6" hidden="1" x14ac:dyDescent="0.2">
      <c r="A891" s="9"/>
      <c r="B891" s="27" t="s">
        <v>2630</v>
      </c>
      <c r="C891" s="23" t="s">
        <v>2628</v>
      </c>
      <c r="D891" s="56" t="s">
        <v>2629</v>
      </c>
      <c r="F891" t="e">
        <f t="shared" si="3"/>
        <v>#N/A</v>
      </c>
    </row>
    <row r="892" spans="1:6" hidden="1" x14ac:dyDescent="0.2">
      <c r="A892" s="9"/>
      <c r="B892" s="27" t="s">
        <v>2633</v>
      </c>
      <c r="C892" s="23" t="s">
        <v>2631</v>
      </c>
      <c r="D892" s="56" t="s">
        <v>2632</v>
      </c>
      <c r="F892" t="e">
        <f t="shared" si="3"/>
        <v>#N/A</v>
      </c>
    </row>
    <row r="893" spans="1:6" hidden="1" x14ac:dyDescent="0.2">
      <c r="A893" s="9"/>
      <c r="B893" s="27" t="s">
        <v>2636</v>
      </c>
      <c r="C893" s="23" t="s">
        <v>2634</v>
      </c>
      <c r="D893" s="56" t="s">
        <v>2635</v>
      </c>
      <c r="F893" t="e">
        <f t="shared" si="3"/>
        <v>#N/A</v>
      </c>
    </row>
    <row r="894" spans="1:6" hidden="1" x14ac:dyDescent="0.2">
      <c r="A894" s="9"/>
      <c r="B894" s="27" t="s">
        <v>2639</v>
      </c>
      <c r="C894" s="23" t="s">
        <v>2637</v>
      </c>
      <c r="D894" s="56" t="s">
        <v>2638</v>
      </c>
      <c r="F894" t="e">
        <f t="shared" si="3"/>
        <v>#N/A</v>
      </c>
    </row>
    <row r="895" spans="1:6" hidden="1" x14ac:dyDescent="0.2">
      <c r="A895" s="9"/>
      <c r="B895" s="27" t="s">
        <v>2642</v>
      </c>
      <c r="C895" s="23" t="s">
        <v>2640</v>
      </c>
      <c r="D895" s="56" t="s">
        <v>2641</v>
      </c>
      <c r="F895" t="e">
        <f t="shared" si="3"/>
        <v>#N/A</v>
      </c>
    </row>
    <row r="896" spans="1:6" hidden="1" x14ac:dyDescent="0.2">
      <c r="A896" s="9"/>
      <c r="B896" s="27" t="s">
        <v>2645</v>
      </c>
      <c r="C896" s="23" t="s">
        <v>2643</v>
      </c>
      <c r="D896" s="56" t="s">
        <v>2644</v>
      </c>
      <c r="F896" t="e">
        <f t="shared" si="3"/>
        <v>#N/A</v>
      </c>
    </row>
    <row r="897" spans="1:10" hidden="1" x14ac:dyDescent="0.2">
      <c r="A897" s="9"/>
      <c r="B897" s="27" t="s">
        <v>2648</v>
      </c>
      <c r="C897" s="23" t="s">
        <v>2646</v>
      </c>
      <c r="D897" s="56" t="s">
        <v>2647</v>
      </c>
      <c r="F897" t="e">
        <f t="shared" si="3"/>
        <v>#N/A</v>
      </c>
    </row>
    <row r="898" spans="1:10" hidden="1" x14ac:dyDescent="0.2">
      <c r="A898" s="9"/>
      <c r="B898" s="27" t="s">
        <v>2650</v>
      </c>
      <c r="C898" s="23" t="s">
        <v>2649</v>
      </c>
      <c r="D898" s="56" t="s">
        <v>2582</v>
      </c>
      <c r="F898" t="e">
        <f t="shared" si="3"/>
        <v>#N/A</v>
      </c>
    </row>
    <row r="899" spans="1:10" hidden="1" x14ac:dyDescent="0.2">
      <c r="A899" s="9"/>
      <c r="B899" s="27" t="s">
        <v>2653</v>
      </c>
      <c r="C899" s="23" t="s">
        <v>2651</v>
      </c>
      <c r="D899" s="56" t="s">
        <v>2652</v>
      </c>
      <c r="F899" t="e">
        <f t="shared" ref="F899:F906" si="4">VLOOKUP(E899,$B$2:$D$906,1,)</f>
        <v>#N/A</v>
      </c>
    </row>
    <row r="900" spans="1:10" hidden="1" x14ac:dyDescent="0.2">
      <c r="A900" s="9"/>
      <c r="B900" s="27" t="s">
        <v>2656</v>
      </c>
      <c r="C900" s="23" t="s">
        <v>2654</v>
      </c>
      <c r="D900" s="56" t="s">
        <v>2655</v>
      </c>
      <c r="F900" t="e">
        <f t="shared" si="4"/>
        <v>#N/A</v>
      </c>
      <c r="J900">
        <v>907</v>
      </c>
    </row>
    <row r="901" spans="1:10" hidden="1" x14ac:dyDescent="0.2">
      <c r="A901" s="9"/>
      <c r="B901" s="27" t="s">
        <v>2659</v>
      </c>
      <c r="C901" s="23" t="s">
        <v>2657</v>
      </c>
      <c r="D901" s="56" t="s">
        <v>2658</v>
      </c>
      <c r="F901" t="e">
        <f t="shared" si="4"/>
        <v>#N/A</v>
      </c>
      <c r="J901">
        <v>109</v>
      </c>
    </row>
    <row r="902" spans="1:10" hidden="1" x14ac:dyDescent="0.2">
      <c r="A902" s="9"/>
      <c r="B902" s="27" t="s">
        <v>2662</v>
      </c>
      <c r="C902" s="23" t="s">
        <v>2660</v>
      </c>
      <c r="D902" s="56" t="s">
        <v>2661</v>
      </c>
      <c r="F902" t="e">
        <f t="shared" si="4"/>
        <v>#N/A</v>
      </c>
      <c r="J902">
        <f>SUM(J900:J901)</f>
        <v>1016</v>
      </c>
    </row>
    <row r="903" spans="1:10" hidden="1" x14ac:dyDescent="0.2">
      <c r="A903" s="9"/>
      <c r="B903" s="27" t="s">
        <v>2665</v>
      </c>
      <c r="C903" s="23" t="s">
        <v>2663</v>
      </c>
      <c r="D903" s="56" t="s">
        <v>2664</v>
      </c>
      <c r="F903" t="e">
        <f t="shared" si="4"/>
        <v>#N/A</v>
      </c>
    </row>
    <row r="904" spans="1:10" hidden="1" x14ac:dyDescent="0.2">
      <c r="A904" s="9"/>
      <c r="B904" s="27" t="s">
        <v>2668</v>
      </c>
      <c r="C904" s="23" t="s">
        <v>2666</v>
      </c>
      <c r="D904" s="56" t="s">
        <v>2667</v>
      </c>
      <c r="F904" t="e">
        <f t="shared" si="4"/>
        <v>#N/A</v>
      </c>
    </row>
    <row r="905" spans="1:10" hidden="1" x14ac:dyDescent="0.2">
      <c r="A905" s="9"/>
      <c r="B905" s="27" t="s">
        <v>3057</v>
      </c>
      <c r="C905" s="23" t="s">
        <v>2669</v>
      </c>
      <c r="D905" s="56" t="s">
        <v>2670</v>
      </c>
      <c r="F905" t="e">
        <f t="shared" si="4"/>
        <v>#N/A</v>
      </c>
    </row>
    <row r="906" spans="1:10" hidden="1" x14ac:dyDescent="0.2">
      <c r="A906" s="9"/>
      <c r="B906" s="27" t="s">
        <v>3058</v>
      </c>
      <c r="C906" s="23" t="s">
        <v>2983</v>
      </c>
      <c r="D906" s="56" t="s">
        <v>2984</v>
      </c>
      <c r="F906" t="e">
        <f t="shared" si="4"/>
        <v>#N/A</v>
      </c>
    </row>
    <row r="907" spans="1:10" hidden="1" x14ac:dyDescent="0.2">
      <c r="B907" s="27" t="s">
        <v>3059</v>
      </c>
      <c r="C907" s="23" t="s">
        <v>2986</v>
      </c>
      <c r="D907" s="56" t="s">
        <v>2987</v>
      </c>
    </row>
    <row r="908" spans="1:10" hidden="1" x14ac:dyDescent="0.2">
      <c r="B908" s="27" t="s">
        <v>2991</v>
      </c>
      <c r="C908" s="23" t="s">
        <v>2989</v>
      </c>
      <c r="D908" s="56" t="s">
        <v>2990</v>
      </c>
    </row>
    <row r="909" spans="1:10" hidden="1" x14ac:dyDescent="0.2">
      <c r="B909" s="59" t="s">
        <v>3054</v>
      </c>
      <c r="C909" s="23" t="s">
        <v>3060</v>
      </c>
      <c r="D909" s="56" t="s">
        <v>3055</v>
      </c>
    </row>
    <row r="910" spans="1:10" hidden="1" x14ac:dyDescent="0.2">
      <c r="B910" s="59" t="s">
        <v>3061</v>
      </c>
      <c r="C910" s="23" t="s">
        <v>3062</v>
      </c>
      <c r="D910" s="56" t="s">
        <v>3063</v>
      </c>
    </row>
    <row r="911" spans="1:10" hidden="1" x14ac:dyDescent="0.2">
      <c r="B911" s="59" t="s">
        <v>3064</v>
      </c>
      <c r="C911" s="23" t="s">
        <v>3065</v>
      </c>
      <c r="D911" s="56" t="s">
        <v>3066</v>
      </c>
    </row>
    <row r="912" spans="1:10" hidden="1" x14ac:dyDescent="0.2">
      <c r="B912" s="59" t="s">
        <v>3067</v>
      </c>
      <c r="C912" s="23" t="s">
        <v>3068</v>
      </c>
      <c r="D912" s="56" t="s">
        <v>3069</v>
      </c>
    </row>
    <row r="913" spans="2:4" hidden="1" x14ac:dyDescent="0.2">
      <c r="B913" s="59" t="s">
        <v>3070</v>
      </c>
      <c r="C913" s="23" t="s">
        <v>3071</v>
      </c>
      <c r="D913" s="56" t="s">
        <v>3072</v>
      </c>
    </row>
    <row r="914" spans="2:4" hidden="1" x14ac:dyDescent="0.2">
      <c r="B914" s="59" t="s">
        <v>3073</v>
      </c>
      <c r="C914" s="23" t="s">
        <v>3074</v>
      </c>
      <c r="D914" s="56" t="s">
        <v>3075</v>
      </c>
    </row>
    <row r="915" spans="2:4" hidden="1" x14ac:dyDescent="0.2">
      <c r="B915" s="59" t="s">
        <v>3076</v>
      </c>
      <c r="C915" s="23" t="s">
        <v>3077</v>
      </c>
      <c r="D915" s="56" t="s">
        <v>3078</v>
      </c>
    </row>
    <row r="916" spans="2:4" hidden="1" x14ac:dyDescent="0.2">
      <c r="B916" s="59" t="s">
        <v>3079</v>
      </c>
      <c r="C916" s="23" t="s">
        <v>3080</v>
      </c>
      <c r="D916" s="56" t="s">
        <v>3081</v>
      </c>
    </row>
    <row r="917" spans="2:4" hidden="1" x14ac:dyDescent="0.2">
      <c r="B917" s="59" t="s">
        <v>3082</v>
      </c>
      <c r="C917" s="23" t="s">
        <v>3083</v>
      </c>
      <c r="D917" s="56" t="s">
        <v>3084</v>
      </c>
    </row>
    <row r="918" spans="2:4" hidden="1" x14ac:dyDescent="0.2">
      <c r="B918" s="59" t="s">
        <v>3085</v>
      </c>
      <c r="C918" s="23" t="s">
        <v>3086</v>
      </c>
      <c r="D918" s="56" t="s">
        <v>3087</v>
      </c>
    </row>
    <row r="919" spans="2:4" hidden="1" x14ac:dyDescent="0.2">
      <c r="B919" s="59" t="s">
        <v>3088</v>
      </c>
      <c r="C919" s="23" t="s">
        <v>3089</v>
      </c>
      <c r="D919" s="56" t="s">
        <v>3090</v>
      </c>
    </row>
    <row r="920" spans="2:4" hidden="1" x14ac:dyDescent="0.2">
      <c r="B920" s="59" t="s">
        <v>3091</v>
      </c>
      <c r="C920" s="23" t="s">
        <v>3092</v>
      </c>
      <c r="D920" s="56" t="s">
        <v>3093</v>
      </c>
    </row>
    <row r="921" spans="2:4" hidden="1" x14ac:dyDescent="0.2">
      <c r="B921" s="59" t="s">
        <v>3094</v>
      </c>
      <c r="C921" s="23" t="s">
        <v>3095</v>
      </c>
      <c r="D921" s="56" t="s">
        <v>3096</v>
      </c>
    </row>
    <row r="922" spans="2:4" hidden="1" x14ac:dyDescent="0.2">
      <c r="B922" s="59" t="s">
        <v>3097</v>
      </c>
      <c r="C922" s="23" t="s">
        <v>3098</v>
      </c>
      <c r="D922" s="56" t="s">
        <v>3099</v>
      </c>
    </row>
    <row r="923" spans="2:4" hidden="1" x14ac:dyDescent="0.2">
      <c r="B923" s="59" t="s">
        <v>3100</v>
      </c>
      <c r="C923" s="23" t="s">
        <v>3101</v>
      </c>
      <c r="D923" s="56" t="s">
        <v>3102</v>
      </c>
    </row>
    <row r="924" spans="2:4" hidden="1" x14ac:dyDescent="0.2">
      <c r="B924" s="59" t="s">
        <v>3103</v>
      </c>
      <c r="C924" s="23" t="s">
        <v>3104</v>
      </c>
      <c r="D924" s="56" t="s">
        <v>3105</v>
      </c>
    </row>
    <row r="925" spans="2:4" hidden="1" x14ac:dyDescent="0.2">
      <c r="B925" s="59" t="s">
        <v>3106</v>
      </c>
      <c r="C925" s="23" t="s">
        <v>3107</v>
      </c>
      <c r="D925" s="56" t="s">
        <v>3108</v>
      </c>
    </row>
    <row r="926" spans="2:4" hidden="1" x14ac:dyDescent="0.2">
      <c r="B926" s="59" t="s">
        <v>3109</v>
      </c>
      <c r="C926" s="23" t="s">
        <v>3110</v>
      </c>
      <c r="D926" s="56" t="s">
        <v>3111</v>
      </c>
    </row>
    <row r="927" spans="2:4" hidden="1" x14ac:dyDescent="0.2">
      <c r="B927" s="59" t="s">
        <v>3112</v>
      </c>
      <c r="C927" s="23" t="s">
        <v>3113</v>
      </c>
      <c r="D927" s="56" t="s">
        <v>3114</v>
      </c>
    </row>
    <row r="928" spans="2:4" hidden="1" x14ac:dyDescent="0.2">
      <c r="B928" s="59" t="s">
        <v>3115</v>
      </c>
      <c r="C928" s="23" t="s">
        <v>3116</v>
      </c>
      <c r="D928" s="56" t="s">
        <v>3117</v>
      </c>
    </row>
    <row r="929" spans="2:4" hidden="1" x14ac:dyDescent="0.2">
      <c r="B929" s="59" t="s">
        <v>3118</v>
      </c>
      <c r="C929" s="23" t="s">
        <v>3119</v>
      </c>
      <c r="D929" s="56" t="s">
        <v>3120</v>
      </c>
    </row>
    <row r="930" spans="2:4" hidden="1" x14ac:dyDescent="0.2">
      <c r="B930" s="59" t="s">
        <v>3121</v>
      </c>
      <c r="C930" s="23" t="s">
        <v>3122</v>
      </c>
      <c r="D930" s="56" t="s">
        <v>3123</v>
      </c>
    </row>
    <row r="931" spans="2:4" hidden="1" x14ac:dyDescent="0.2">
      <c r="B931" s="59" t="s">
        <v>3124</v>
      </c>
      <c r="C931" s="23" t="s">
        <v>3125</v>
      </c>
      <c r="D931" s="56" t="s">
        <v>3126</v>
      </c>
    </row>
    <row r="932" spans="2:4" hidden="1" x14ac:dyDescent="0.2">
      <c r="B932" s="59" t="s">
        <v>3127</v>
      </c>
      <c r="C932" s="23" t="s">
        <v>3128</v>
      </c>
      <c r="D932" s="56" t="s">
        <v>3129</v>
      </c>
    </row>
    <row r="933" spans="2:4" hidden="1" x14ac:dyDescent="0.2">
      <c r="B933" s="59" t="s">
        <v>3130</v>
      </c>
      <c r="C933" s="23" t="s">
        <v>3131</v>
      </c>
      <c r="D933" s="56" t="s">
        <v>3132</v>
      </c>
    </row>
    <row r="934" spans="2:4" hidden="1" x14ac:dyDescent="0.2">
      <c r="B934" s="59" t="s">
        <v>3133</v>
      </c>
      <c r="C934" s="23" t="s">
        <v>3134</v>
      </c>
      <c r="D934" s="56" t="s">
        <v>3135</v>
      </c>
    </row>
    <row r="935" spans="2:4" ht="13.5" hidden="1" thickBot="1" x14ac:dyDescent="0.25">
      <c r="B935" s="60" t="s">
        <v>3136</v>
      </c>
      <c r="C935" s="29" t="s">
        <v>3137</v>
      </c>
      <c r="D935" s="61" t="s">
        <v>3138</v>
      </c>
    </row>
  </sheetData>
  <autoFilter ref="B1:D935">
    <filterColumn colId="0">
      <filters>
        <filter val="1GGENTERMI"/>
      </filters>
    </filterColumn>
  </autoFilter>
  <sortState ref="B2:D906">
    <sortCondition ref="B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"/>
  <sheetViews>
    <sheetView workbookViewId="0">
      <selection activeCell="E41" sqref="E41"/>
    </sheetView>
  </sheetViews>
  <sheetFormatPr baseColWidth="10" defaultRowHeight="12.75" x14ac:dyDescent="0.2"/>
  <cols>
    <col min="1" max="1" width="17.85546875" bestFit="1" customWidth="1"/>
    <col min="2" max="2" width="26.85546875" bestFit="1" customWidth="1"/>
  </cols>
  <sheetData>
    <row r="3" spans="1:3" x14ac:dyDescent="0.2">
      <c r="A3" s="62" t="s">
        <v>3139</v>
      </c>
      <c r="B3" t="s">
        <v>3143</v>
      </c>
    </row>
    <row r="4" spans="1:3" x14ac:dyDescent="0.2">
      <c r="A4" s="63">
        <v>2013</v>
      </c>
      <c r="B4" s="64">
        <v>167</v>
      </c>
      <c r="C4">
        <f>167</f>
        <v>167</v>
      </c>
    </row>
    <row r="5" spans="1:3" x14ac:dyDescent="0.2">
      <c r="A5" s="63">
        <v>2014</v>
      </c>
      <c r="B5" s="64">
        <v>24</v>
      </c>
      <c r="C5">
        <f>C4+B5</f>
        <v>191</v>
      </c>
    </row>
    <row r="6" spans="1:3" x14ac:dyDescent="0.2">
      <c r="A6" s="63">
        <v>2015</v>
      </c>
      <c r="B6" s="64">
        <v>17</v>
      </c>
      <c r="C6">
        <f>C5+B6</f>
        <v>208</v>
      </c>
    </row>
    <row r="7" spans="1:3" x14ac:dyDescent="0.2">
      <c r="A7" s="63">
        <v>2016</v>
      </c>
      <c r="B7" s="64">
        <v>20</v>
      </c>
      <c r="C7">
        <f t="shared" ref="C7:C11" si="0">C6+B7</f>
        <v>228</v>
      </c>
    </row>
    <row r="8" spans="1:3" x14ac:dyDescent="0.2">
      <c r="A8" s="63">
        <v>2017</v>
      </c>
      <c r="B8" s="64">
        <v>22</v>
      </c>
      <c r="C8">
        <f t="shared" si="0"/>
        <v>250</v>
      </c>
    </row>
    <row r="9" spans="1:3" x14ac:dyDescent="0.2">
      <c r="A9" s="63">
        <v>2018</v>
      </c>
      <c r="B9" s="64">
        <v>11</v>
      </c>
      <c r="C9">
        <f t="shared" si="0"/>
        <v>261</v>
      </c>
    </row>
    <row r="10" spans="1:3" x14ac:dyDescent="0.2">
      <c r="A10" s="63">
        <v>2019</v>
      </c>
      <c r="B10" s="64">
        <v>15</v>
      </c>
      <c r="C10">
        <f t="shared" si="0"/>
        <v>276</v>
      </c>
    </row>
    <row r="11" spans="1:3" x14ac:dyDescent="0.2">
      <c r="A11" s="63">
        <v>2020</v>
      </c>
      <c r="B11" s="64">
        <v>2</v>
      </c>
      <c r="C11">
        <f t="shared" si="0"/>
        <v>278</v>
      </c>
    </row>
    <row r="12" spans="1:3" x14ac:dyDescent="0.2">
      <c r="A12" s="63" t="s">
        <v>3140</v>
      </c>
      <c r="B12" s="64">
        <v>278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018"/>
  <sheetViews>
    <sheetView workbookViewId="0">
      <selection activeCell="E16" sqref="E16"/>
    </sheetView>
  </sheetViews>
  <sheetFormatPr baseColWidth="10" defaultRowHeight="12.75" x14ac:dyDescent="0.2"/>
  <cols>
    <col min="2" max="2" width="23.42578125" customWidth="1"/>
    <col min="4" max="4" width="83.85546875" bestFit="1" customWidth="1"/>
    <col min="5" max="5" width="17.28515625" customWidth="1"/>
    <col min="6" max="6" width="11.42578125" customWidth="1"/>
  </cols>
  <sheetData>
    <row r="1" spans="1:6" x14ac:dyDescent="0.2">
      <c r="A1" s="8"/>
      <c r="B1" s="24" t="s">
        <v>685</v>
      </c>
      <c r="C1" s="24" t="s">
        <v>683</v>
      </c>
      <c r="D1" s="24" t="s">
        <v>684</v>
      </c>
    </row>
    <row r="2" spans="1:6" hidden="1" x14ac:dyDescent="0.2">
      <c r="A2" s="9"/>
      <c r="B2" s="22" t="s">
        <v>688</v>
      </c>
      <c r="C2" s="23" t="s">
        <v>686</v>
      </c>
      <c r="D2" s="23" t="s">
        <v>687</v>
      </c>
      <c r="E2" s="17" t="s">
        <v>1331</v>
      </c>
      <c r="F2" t="str">
        <f>VLOOKUP(Revisión!E2,$B$2:$D$906,1,)</f>
        <v>1CCOMBRENC</v>
      </c>
    </row>
    <row r="3" spans="1:6" hidden="1" x14ac:dyDescent="0.2">
      <c r="A3" s="9"/>
      <c r="B3" s="22" t="s">
        <v>21</v>
      </c>
      <c r="C3" s="23" t="s">
        <v>689</v>
      </c>
      <c r="D3" s="23" t="s">
        <v>690</v>
      </c>
      <c r="E3" s="17" t="s">
        <v>0</v>
      </c>
      <c r="F3" t="str">
        <f>VLOOKUP(Revisión!E3,$B$2:$D$906,1,)</f>
        <v>1CCOMCCELC</v>
      </c>
    </row>
    <row r="4" spans="1:6" hidden="1" x14ac:dyDescent="0.2">
      <c r="A4" s="9"/>
      <c r="B4" s="22" t="s">
        <v>693</v>
      </c>
      <c r="C4" s="23" t="s">
        <v>691</v>
      </c>
      <c r="D4" s="23" t="s">
        <v>692</v>
      </c>
      <c r="E4" s="17" t="s">
        <v>712</v>
      </c>
      <c r="F4" t="str">
        <f>VLOOKUP(Revisión!E4,$B$2:$D$906,1,)</f>
        <v>1CCOMCDECA</v>
      </c>
    </row>
    <row r="5" spans="1:6" hidden="1" x14ac:dyDescent="0.2">
      <c r="A5" s="9"/>
      <c r="B5" s="22" t="s">
        <v>696</v>
      </c>
      <c r="C5" s="23" t="s">
        <v>694</v>
      </c>
      <c r="D5" s="23" t="s">
        <v>695</v>
      </c>
      <c r="E5" s="17" t="s">
        <v>1</v>
      </c>
      <c r="F5" t="str">
        <f>VLOOKUP(Revisión!E5,$B$2:$D$906,1,)</f>
        <v>1CCOMCECEE</v>
      </c>
    </row>
    <row r="6" spans="1:6" hidden="1" x14ac:dyDescent="0.2">
      <c r="A6" s="9"/>
      <c r="B6" s="22" t="s">
        <v>624</v>
      </c>
      <c r="C6" s="23" t="s">
        <v>697</v>
      </c>
      <c r="D6" s="23" t="s">
        <v>698</v>
      </c>
      <c r="E6" s="17" t="s">
        <v>2</v>
      </c>
      <c r="F6" t="str">
        <f>VLOOKUP(Revisión!E6,$B$2:$D$906,1,)</f>
        <v>1CCOMCOELC</v>
      </c>
    </row>
    <row r="7" spans="1:6" hidden="1" x14ac:dyDescent="0.2">
      <c r="A7" s="9"/>
      <c r="B7" s="22" t="s">
        <v>1</v>
      </c>
      <c r="C7" s="23" t="s">
        <v>699</v>
      </c>
      <c r="D7" s="23" t="s">
        <v>700</v>
      </c>
      <c r="E7" s="17" t="s">
        <v>3</v>
      </c>
      <c r="F7" t="str">
        <f>VLOOKUP(Revisión!E7,$B$2:$D$906,1,)</f>
        <v>1CCOMCOELG</v>
      </c>
    </row>
    <row r="8" spans="1:6" hidden="1" x14ac:dyDescent="0.2">
      <c r="A8" s="9"/>
      <c r="B8" s="22" t="s">
        <v>703</v>
      </c>
      <c r="C8" s="23" t="s">
        <v>701</v>
      </c>
      <c r="D8" s="23" t="s">
        <v>702</v>
      </c>
      <c r="E8" s="17" t="s">
        <v>4</v>
      </c>
      <c r="F8" t="str">
        <f>VLOOKUP(Revisión!E8,$B$2:$D$906,1,)</f>
        <v>1CCOMCOELP</v>
      </c>
    </row>
    <row r="9" spans="1:6" hidden="1" x14ac:dyDescent="0.2">
      <c r="A9" s="9"/>
      <c r="B9" s="22" t="s">
        <v>576</v>
      </c>
      <c r="C9" s="23" t="s">
        <v>704</v>
      </c>
      <c r="D9" s="23" t="s">
        <v>705</v>
      </c>
      <c r="E9" s="17" t="s">
        <v>5</v>
      </c>
      <c r="F9" t="str">
        <f>VLOOKUP(Revisión!E9,$B$2:$D$906,1,)</f>
        <v>1CCOMCOELU</v>
      </c>
    </row>
    <row r="10" spans="1:6" hidden="1" x14ac:dyDescent="0.2">
      <c r="A10" s="9"/>
      <c r="B10" s="22" t="s">
        <v>2</v>
      </c>
      <c r="C10" s="23" t="s">
        <v>706</v>
      </c>
      <c r="D10" s="23" t="s">
        <v>707</v>
      </c>
      <c r="E10" s="17" t="s">
        <v>6</v>
      </c>
      <c r="F10" t="str">
        <f>VLOOKUP(Revisión!E10,$B$2:$D$906,1,)</f>
        <v>1CCOMCOEND</v>
      </c>
    </row>
    <row r="11" spans="1:6" hidden="1" x14ac:dyDescent="0.2">
      <c r="A11" s="9"/>
      <c r="B11" s="22" t="s">
        <v>6</v>
      </c>
      <c r="C11" s="23" t="s">
        <v>708</v>
      </c>
      <c r="D11" s="23" t="s">
        <v>709</v>
      </c>
      <c r="E11" s="17" t="s">
        <v>7</v>
      </c>
      <c r="F11" t="str">
        <f>VLOOKUP(Revisión!E11,$B$2:$D$906,1,)</f>
        <v>1CCOMCOESD</v>
      </c>
    </row>
    <row r="12" spans="1:6" hidden="1" x14ac:dyDescent="0.2">
      <c r="A12" s="9"/>
      <c r="B12" s="22" t="s">
        <v>712</v>
      </c>
      <c r="C12" s="23" t="s">
        <v>710</v>
      </c>
      <c r="D12" s="23" t="s">
        <v>711</v>
      </c>
      <c r="E12" s="17" t="s">
        <v>8</v>
      </c>
      <c r="F12" t="str">
        <f>VLOOKUP(Revisión!E12,$B$2:$D$906,1,)</f>
        <v>1CCOMCOGUE</v>
      </c>
    </row>
    <row r="13" spans="1:6" hidden="1" x14ac:dyDescent="0.2">
      <c r="A13" s="9"/>
      <c r="B13" s="22" t="s">
        <v>3</v>
      </c>
      <c r="C13" s="23" t="s">
        <v>713</v>
      </c>
      <c r="D13" s="23" t="s">
        <v>714</v>
      </c>
      <c r="E13" s="17" t="s">
        <v>576</v>
      </c>
      <c r="F13" t="str">
        <f>VLOOKUP(Revisión!E13,$B$2:$D$906,1,)</f>
        <v>1CCOMCOMCO</v>
      </c>
    </row>
    <row r="14" spans="1:6" hidden="1" x14ac:dyDescent="0.2">
      <c r="A14" s="9"/>
      <c r="B14" s="22" t="s">
        <v>4</v>
      </c>
      <c r="C14" s="23" t="s">
        <v>715</v>
      </c>
      <c r="D14" s="23" t="s">
        <v>716</v>
      </c>
      <c r="E14" s="17" t="s">
        <v>9</v>
      </c>
      <c r="F14" t="str">
        <f>VLOOKUP(Revisión!E14,$B$2:$D$906,1,)</f>
        <v>1CCOMCOMEL</v>
      </c>
    </row>
    <row r="15" spans="1:6" hidden="1" x14ac:dyDescent="0.2">
      <c r="A15" s="9"/>
      <c r="B15" s="22" t="s">
        <v>9</v>
      </c>
      <c r="C15" s="23" t="s">
        <v>717</v>
      </c>
      <c r="D15" s="23" t="s">
        <v>718</v>
      </c>
      <c r="E15" s="17" t="s">
        <v>1381</v>
      </c>
      <c r="F15" t="str">
        <f>VLOOKUP(Revisión!E15,$B$2:$D$906,1,)</f>
        <v>1CCOMCOMIN</v>
      </c>
    </row>
    <row r="16" spans="1:6" x14ac:dyDescent="0.2">
      <c r="A16" s="9"/>
      <c r="B16" s="22" t="s">
        <v>8</v>
      </c>
      <c r="C16" s="23" t="s">
        <v>719</v>
      </c>
      <c r="D16" s="23" t="s">
        <v>720</v>
      </c>
      <c r="E16" s="17" t="s">
        <v>2719</v>
      </c>
      <c r="F16" t="e">
        <f>VLOOKUP(Revisión!E16,$B$2:$D$906,1,)</f>
        <v>#N/A</v>
      </c>
    </row>
    <row r="17" spans="1:6" hidden="1" x14ac:dyDescent="0.2">
      <c r="A17" s="9"/>
      <c r="B17" s="22" t="s">
        <v>623</v>
      </c>
      <c r="C17" s="23" t="s">
        <v>721</v>
      </c>
      <c r="D17" s="23" t="s">
        <v>722</v>
      </c>
      <c r="E17" s="17" t="s">
        <v>10</v>
      </c>
      <c r="F17" t="str">
        <f>VLOOKUP(Revisión!E17,$B$2:$D$906,1,)</f>
        <v>1CCOMCUCOE</v>
      </c>
    </row>
    <row r="18" spans="1:6" hidden="1" x14ac:dyDescent="0.2">
      <c r="A18" s="9"/>
      <c r="B18" s="22" t="s">
        <v>626</v>
      </c>
      <c r="C18" s="23" t="s">
        <v>723</v>
      </c>
      <c r="D18" s="23" t="s">
        <v>724</v>
      </c>
      <c r="E18" s="17" t="s">
        <v>730</v>
      </c>
      <c r="F18" t="str">
        <f>VLOOKUP(Revisión!E18,$B$2:$D$906,1,)</f>
        <v>1CCOMCUENT</v>
      </c>
    </row>
    <row r="19" spans="1:6" hidden="1" x14ac:dyDescent="0.2">
      <c r="A19" s="9"/>
      <c r="B19" s="22" t="s">
        <v>727</v>
      </c>
      <c r="C19" s="23" t="s">
        <v>725</v>
      </c>
      <c r="D19" s="23" t="s">
        <v>726</v>
      </c>
      <c r="E19" s="17" t="s">
        <v>11</v>
      </c>
      <c r="F19" t="str">
        <f>VLOOKUP(Revisión!E19,$B$2:$D$906,1,)</f>
        <v>1CCOMECONO</v>
      </c>
    </row>
    <row r="20" spans="1:6" hidden="1" x14ac:dyDescent="0.2">
      <c r="A20" s="9"/>
      <c r="B20" s="22" t="s">
        <v>730</v>
      </c>
      <c r="C20" s="23" t="s">
        <v>728</v>
      </c>
      <c r="D20" s="23" t="s">
        <v>729</v>
      </c>
      <c r="E20" s="17" t="s">
        <v>753</v>
      </c>
      <c r="F20" t="str">
        <f>VLOOKUP(Revisión!E20,$B$2:$D$906,1,)</f>
        <v>1CCOMEMCEE</v>
      </c>
    </row>
    <row r="21" spans="1:6" x14ac:dyDescent="0.2">
      <c r="A21" s="9"/>
      <c r="B21" s="22" t="s">
        <v>16</v>
      </c>
      <c r="C21" s="23" t="s">
        <v>731</v>
      </c>
      <c r="D21" s="23" t="s">
        <v>732</v>
      </c>
      <c r="E21" s="17" t="s">
        <v>2697</v>
      </c>
      <c r="F21" t="e">
        <f>VLOOKUP(Revisión!E21,$B$2:$D$906,1,)</f>
        <v>#N/A</v>
      </c>
    </row>
    <row r="22" spans="1:6" hidden="1" x14ac:dyDescent="0.2">
      <c r="A22" s="9"/>
      <c r="B22" s="22" t="s">
        <v>17</v>
      </c>
      <c r="C22" s="23" t="s">
        <v>733</v>
      </c>
      <c r="D22" s="23" t="s">
        <v>734</v>
      </c>
      <c r="E22" s="18" t="s">
        <v>577</v>
      </c>
      <c r="F22" t="str">
        <f>VLOOKUP(Revisión!E22,$B$2:$D$906,1,)</f>
        <v>1CCOMINVNA</v>
      </c>
    </row>
    <row r="23" spans="1:6" hidden="1" x14ac:dyDescent="0.2">
      <c r="A23" s="9"/>
      <c r="B23" s="22" t="s">
        <v>737</v>
      </c>
      <c r="C23" s="23" t="s">
        <v>735</v>
      </c>
      <c r="D23" s="23" t="s">
        <v>736</v>
      </c>
      <c r="E23" s="17" t="s">
        <v>12</v>
      </c>
      <c r="F23" t="str">
        <f>VLOOKUP(Revisión!E23,$B$2:$D$906,1,)</f>
        <v>1CCOMIONEN</v>
      </c>
    </row>
    <row r="24" spans="1:6" hidden="1" x14ac:dyDescent="0.2">
      <c r="A24" s="9"/>
      <c r="B24" s="22" t="s">
        <v>740</v>
      </c>
      <c r="C24" s="23" t="s">
        <v>738</v>
      </c>
      <c r="D24" s="23" t="s">
        <v>739</v>
      </c>
      <c r="E24" s="17" t="s">
        <v>13</v>
      </c>
      <c r="F24" t="str">
        <f>VLOOKUP(Revisión!E24,$B$2:$D$906,1,)</f>
        <v>1CCOMMAYEL</v>
      </c>
    </row>
    <row r="25" spans="1:6" hidden="1" x14ac:dyDescent="0.2">
      <c r="A25" s="9"/>
      <c r="B25" s="22" t="s">
        <v>743</v>
      </c>
      <c r="C25" s="23" t="s">
        <v>741</v>
      </c>
      <c r="D25" s="23" t="s">
        <v>742</v>
      </c>
      <c r="E25" s="17" t="s">
        <v>1347</v>
      </c>
      <c r="F25" t="str">
        <f>VLOOKUP(Revisión!E25,$B$2:$D$906,1,)</f>
        <v>1CCOMMERGU</v>
      </c>
    </row>
    <row r="26" spans="1:6" hidden="1" x14ac:dyDescent="0.2">
      <c r="A26" s="9"/>
      <c r="B26" s="22" t="s">
        <v>11</v>
      </c>
      <c r="C26" s="23" t="s">
        <v>744</v>
      </c>
      <c r="D26" s="23" t="s">
        <v>745</v>
      </c>
      <c r="E26" s="17" t="s">
        <v>822</v>
      </c>
      <c r="F26" t="str">
        <f>VLOOKUP(Revisión!E26,$B$2:$D$906,1,)</f>
        <v>1CCOMPOLIW</v>
      </c>
    </row>
    <row r="27" spans="1:6" hidden="1" x14ac:dyDescent="0.2">
      <c r="A27" s="9"/>
      <c r="B27" s="22" t="s">
        <v>748</v>
      </c>
      <c r="C27" s="23" t="s">
        <v>746</v>
      </c>
      <c r="D27" s="23" t="s">
        <v>747</v>
      </c>
      <c r="E27" s="17" t="s">
        <v>14</v>
      </c>
      <c r="F27" t="str">
        <f>VLOOKUP(Revisión!E27,$B$2:$D$906,1,)</f>
        <v>1CCOMRECGE</v>
      </c>
    </row>
    <row r="28" spans="1:6" hidden="1" x14ac:dyDescent="0.2">
      <c r="A28" s="9"/>
      <c r="B28" s="22" t="s">
        <v>627</v>
      </c>
      <c r="C28" s="23" t="s">
        <v>749</v>
      </c>
      <c r="D28" s="23" t="s">
        <v>750</v>
      </c>
      <c r="E28" s="17" t="s">
        <v>15</v>
      </c>
      <c r="F28" t="str">
        <f>VLOOKUP(Revisión!E28,$B$2:$D$906,1,)</f>
        <v>1CCOMSOLGU</v>
      </c>
    </row>
    <row r="29" spans="1:6" x14ac:dyDescent="0.2">
      <c r="A29" s="9"/>
      <c r="B29" s="22" t="s">
        <v>753</v>
      </c>
      <c r="C29" s="23" t="s">
        <v>751</v>
      </c>
      <c r="D29" s="23" t="s">
        <v>752</v>
      </c>
      <c r="E29" s="17" t="s">
        <v>2859</v>
      </c>
      <c r="F29" t="e">
        <f>VLOOKUP(Revisión!E29,$B$2:$D$906,1,)</f>
        <v>#N/A</v>
      </c>
    </row>
    <row r="30" spans="1:6" x14ac:dyDescent="0.2">
      <c r="A30" s="9"/>
      <c r="B30" s="22" t="s">
        <v>20</v>
      </c>
      <c r="C30" s="23" t="s">
        <v>754</v>
      </c>
      <c r="D30" s="23" t="s">
        <v>755</v>
      </c>
      <c r="E30" s="17" t="s">
        <v>2722</v>
      </c>
      <c r="F30" t="e">
        <f>VLOOKUP(Revisión!E30,$B$2:$D$906,1,)</f>
        <v>#N/A</v>
      </c>
    </row>
    <row r="31" spans="1:6" x14ac:dyDescent="0.2">
      <c r="A31" s="9"/>
      <c r="B31" s="22" t="s">
        <v>661</v>
      </c>
      <c r="C31" s="23" t="s">
        <v>756</v>
      </c>
      <c r="D31" s="23" t="s">
        <v>757</v>
      </c>
      <c r="E31" s="17" t="s">
        <v>2865</v>
      </c>
      <c r="F31" t="e">
        <f>VLOOKUP(Revisión!E31,$B$2:$D$906,1,)</f>
        <v>#N/A</v>
      </c>
    </row>
    <row r="32" spans="1:6" x14ac:dyDescent="0.2">
      <c r="A32" s="9"/>
      <c r="B32" s="22" t="s">
        <v>18</v>
      </c>
      <c r="C32" s="23" t="s">
        <v>758</v>
      </c>
      <c r="D32" s="23" t="s">
        <v>759</v>
      </c>
      <c r="E32" s="17" t="s">
        <v>2725</v>
      </c>
      <c r="F32" t="e">
        <f>VLOOKUP(Revisión!E32,$B$2:$D$906,1,)</f>
        <v>#N/A</v>
      </c>
    </row>
    <row r="33" spans="1:6" hidden="1" x14ac:dyDescent="0.2">
      <c r="A33" s="9"/>
      <c r="B33" s="22" t="s">
        <v>19</v>
      </c>
      <c r="C33" s="23" t="s">
        <v>760</v>
      </c>
      <c r="D33" s="23" t="s">
        <v>761</v>
      </c>
      <c r="E33" s="11" t="s">
        <v>16</v>
      </c>
      <c r="F33" t="str">
        <f>VLOOKUP(Revisión!E33,$B$2:$D$906,1,)</f>
        <v>1DDISDIELO</v>
      </c>
    </row>
    <row r="34" spans="1:6" hidden="1" x14ac:dyDescent="0.2">
      <c r="A34" s="9"/>
      <c r="B34" s="22" t="s">
        <v>764</v>
      </c>
      <c r="C34" s="23" t="s">
        <v>762</v>
      </c>
      <c r="D34" s="23" t="s">
        <v>763</v>
      </c>
      <c r="E34" s="17" t="s">
        <v>17</v>
      </c>
      <c r="F34" t="str">
        <f>VLOOKUP(Revisión!E34,$B$2:$D$906,1,)</f>
        <v>1DDISDISEL</v>
      </c>
    </row>
    <row r="35" spans="1:6" x14ac:dyDescent="0.2">
      <c r="A35" s="9"/>
      <c r="B35" s="22" t="s">
        <v>767</v>
      </c>
      <c r="C35" s="23" t="s">
        <v>765</v>
      </c>
      <c r="D35" s="23" t="s">
        <v>766</v>
      </c>
      <c r="E35" s="19" t="s">
        <v>2862</v>
      </c>
      <c r="F35" t="e">
        <f>VLOOKUP(Revisión!E35,$B$2:$D$906,1,)</f>
        <v>#N/A</v>
      </c>
    </row>
    <row r="36" spans="1:6" x14ac:dyDescent="0.2">
      <c r="A36" s="9"/>
      <c r="B36" s="22" t="s">
        <v>770</v>
      </c>
      <c r="C36" s="23" t="s">
        <v>768</v>
      </c>
      <c r="D36" s="23" t="s">
        <v>769</v>
      </c>
      <c r="E36" s="17" t="s">
        <v>2728</v>
      </c>
      <c r="F36" t="e">
        <f>VLOOKUP(Revisión!E36,$B$2:$D$906,1,)</f>
        <v>#N/A</v>
      </c>
    </row>
    <row r="37" spans="1:6" hidden="1" x14ac:dyDescent="0.2">
      <c r="A37" s="9"/>
      <c r="B37" s="22" t="s">
        <v>773</v>
      </c>
      <c r="C37" s="23" t="s">
        <v>771</v>
      </c>
      <c r="D37" s="23" t="s">
        <v>772</v>
      </c>
      <c r="E37" s="17" t="s">
        <v>18</v>
      </c>
      <c r="F37" t="str">
        <f>VLOOKUP(Revisión!E37,$B$2:$D$906,1,)</f>
        <v>1DDISEMPEL</v>
      </c>
    </row>
    <row r="38" spans="1:6" hidden="1" x14ac:dyDescent="0.2">
      <c r="A38" s="9"/>
      <c r="B38" s="22" t="s">
        <v>776</v>
      </c>
      <c r="C38" s="23" t="s">
        <v>774</v>
      </c>
      <c r="D38" s="23" t="s">
        <v>775</v>
      </c>
      <c r="E38" s="17" t="s">
        <v>19</v>
      </c>
      <c r="F38" t="str">
        <f>VLOOKUP(Revisión!E38,$B$2:$D$906,1,)</f>
        <v>1DDISEMREP</v>
      </c>
    </row>
    <row r="39" spans="1:6" hidden="1" x14ac:dyDescent="0.2">
      <c r="A39" s="9"/>
      <c r="B39" s="22" t="s">
        <v>779</v>
      </c>
      <c r="C39" s="23" t="s">
        <v>777</v>
      </c>
      <c r="D39" s="23" t="s">
        <v>778</v>
      </c>
      <c r="E39" s="17" t="s">
        <v>1209</v>
      </c>
      <c r="F39" t="str">
        <f>VLOOKUP(Revisión!E39,$B$2:$D$906,1,)</f>
        <v>1DISEEGTN</v>
      </c>
    </row>
    <row r="40" spans="1:6" x14ac:dyDescent="0.2">
      <c r="A40" s="9"/>
      <c r="B40" s="22" t="s">
        <v>782</v>
      </c>
      <c r="C40" s="23" t="s">
        <v>780</v>
      </c>
      <c r="D40" s="23" t="s">
        <v>781</v>
      </c>
      <c r="E40" s="17" t="s">
        <v>2767</v>
      </c>
      <c r="F40" t="e">
        <f>VLOOKUP(Revisión!E40,$B$2:$D$906,1,)</f>
        <v>#N/A</v>
      </c>
    </row>
    <row r="41" spans="1:6" hidden="1" x14ac:dyDescent="0.2">
      <c r="A41" s="9"/>
      <c r="B41" s="22" t="s">
        <v>635</v>
      </c>
      <c r="C41" s="23" t="s">
        <v>783</v>
      </c>
      <c r="D41" s="23" t="s">
        <v>784</v>
      </c>
      <c r="E41" s="17" t="s">
        <v>1241</v>
      </c>
      <c r="F41" t="str">
        <f>VLOOKUP(Revisión!E41,$B$2:$D$906,1,)</f>
        <v>1GCOMCOMCO</v>
      </c>
    </row>
    <row r="42" spans="1:6" hidden="1" x14ac:dyDescent="0.2">
      <c r="A42" s="9"/>
      <c r="B42" s="22" t="s">
        <v>787</v>
      </c>
      <c r="C42" s="23" t="s">
        <v>785</v>
      </c>
      <c r="D42" s="23" t="s">
        <v>786</v>
      </c>
      <c r="E42" s="17" t="s">
        <v>1226</v>
      </c>
      <c r="F42" t="str">
        <f>VLOOKUP(Revisión!E42,$B$2:$D$906,1,)</f>
        <v>1GCOMEMCEE</v>
      </c>
    </row>
    <row r="43" spans="1:6" hidden="1" x14ac:dyDescent="0.2">
      <c r="A43" s="9"/>
      <c r="B43" s="22" t="s">
        <v>632</v>
      </c>
      <c r="C43" s="23" t="s">
        <v>788</v>
      </c>
      <c r="D43" s="23" t="s">
        <v>789</v>
      </c>
      <c r="E43" s="17" t="s">
        <v>1234</v>
      </c>
      <c r="F43" t="str">
        <f>VLOOKUP(Revisión!E43,$B$2:$D$906,1,)</f>
        <v>1GCOMPOLIW</v>
      </c>
    </row>
    <row r="44" spans="1:6" x14ac:dyDescent="0.2">
      <c r="A44" s="9"/>
      <c r="B44" s="22" t="s">
        <v>792</v>
      </c>
      <c r="C44" s="23" t="s">
        <v>790</v>
      </c>
      <c r="D44" s="23" t="s">
        <v>791</v>
      </c>
      <c r="E44" s="17" t="s">
        <v>2825</v>
      </c>
      <c r="F44" t="e">
        <f>VLOOKUP(Revisión!E44,$B$2:$D$906,1,)</f>
        <v>#N/A</v>
      </c>
    </row>
    <row r="45" spans="1:6" hidden="1" x14ac:dyDescent="0.2">
      <c r="A45" s="9"/>
      <c r="B45" s="22" t="s">
        <v>25</v>
      </c>
      <c r="C45" s="23" t="s">
        <v>793</v>
      </c>
      <c r="D45" s="23" t="s">
        <v>794</v>
      </c>
      <c r="E45" s="17" t="s">
        <v>578</v>
      </c>
      <c r="F45" t="str">
        <f>VLOOKUP(Revisión!E45,$B$2:$D$906,1,)</f>
        <v>1GGDRAGAAC</v>
      </c>
    </row>
    <row r="46" spans="1:6" hidden="1" x14ac:dyDescent="0.2">
      <c r="A46" s="9"/>
      <c r="B46" s="22" t="s">
        <v>799</v>
      </c>
      <c r="C46" s="23" t="s">
        <v>797</v>
      </c>
      <c r="D46" s="23" t="s">
        <v>798</v>
      </c>
      <c r="E46" s="17" t="s">
        <v>579</v>
      </c>
      <c r="F46" t="str">
        <f>VLOOKUP(Revisión!E46,$B$2:$D$906,1,)</f>
        <v>1GGDRAGELC</v>
      </c>
    </row>
    <row r="47" spans="1:6" hidden="1" x14ac:dyDescent="0.2">
      <c r="A47" s="9"/>
      <c r="B47" s="22" t="s">
        <v>603</v>
      </c>
      <c r="C47" s="23" t="s">
        <v>800</v>
      </c>
      <c r="D47" s="23" t="s">
        <v>801</v>
      </c>
      <c r="E47" s="17" t="s">
        <v>580</v>
      </c>
      <c r="F47" t="str">
        <f>VLOOKUP(Revisión!E47,$B$2:$D$906,1,)</f>
        <v>1GGDRAGLAE</v>
      </c>
    </row>
    <row r="48" spans="1:6" hidden="1" x14ac:dyDescent="0.2">
      <c r="A48" s="9"/>
      <c r="B48" s="22" t="s">
        <v>645</v>
      </c>
      <c r="C48" s="23" t="s">
        <v>802</v>
      </c>
      <c r="D48" s="23" t="s">
        <v>803</v>
      </c>
      <c r="E48" s="17" t="s">
        <v>581</v>
      </c>
      <c r="F48" t="str">
        <f>VLOOKUP(Revisión!E48,$B$2:$D$906,1,)</f>
        <v>1GGDRAGPIN</v>
      </c>
    </row>
    <row r="49" spans="1:6" hidden="1" x14ac:dyDescent="0.2">
      <c r="A49" s="9"/>
      <c r="B49" s="22" t="s">
        <v>644</v>
      </c>
      <c r="C49" s="23" t="s">
        <v>804</v>
      </c>
      <c r="D49" s="23" t="s">
        <v>805</v>
      </c>
      <c r="E49" s="17" t="s">
        <v>582</v>
      </c>
      <c r="F49" t="str">
        <f>VLOOKUP(Revisión!E49,$B$2:$D$906,1,)</f>
        <v>1GGDRAGRAL</v>
      </c>
    </row>
    <row r="50" spans="1:6" hidden="1" x14ac:dyDescent="0.2">
      <c r="A50" s="9"/>
      <c r="B50" s="22" t="s">
        <v>27</v>
      </c>
      <c r="C50" s="23" t="s">
        <v>806</v>
      </c>
      <c r="D50" s="23" t="s">
        <v>807</v>
      </c>
      <c r="E50" s="17" t="s">
        <v>583</v>
      </c>
      <c r="F50" t="str">
        <f>VLOOKUP(Revisión!E50,$B$2:$D$906,1,)</f>
        <v>1GGDRAGROG</v>
      </c>
    </row>
    <row r="51" spans="1:6" hidden="1" x14ac:dyDescent="0.2">
      <c r="A51" s="9"/>
      <c r="B51" s="22" t="s">
        <v>22</v>
      </c>
      <c r="C51" s="23" t="s">
        <v>808</v>
      </c>
      <c r="D51" s="23" t="s">
        <v>809</v>
      </c>
      <c r="E51" s="17" t="s">
        <v>584</v>
      </c>
      <c r="F51" t="str">
        <f>VLOOKUP(Revisión!E51,$B$2:$D$906,1,)</f>
        <v>1GGDRAGROP</v>
      </c>
    </row>
    <row r="52" spans="1:6" hidden="1" x14ac:dyDescent="0.2">
      <c r="A52" s="9"/>
      <c r="B52" s="22" t="s">
        <v>812</v>
      </c>
      <c r="C52" s="23" t="s">
        <v>810</v>
      </c>
      <c r="D52" s="23" t="s">
        <v>811</v>
      </c>
      <c r="E52" s="17" t="s">
        <v>585</v>
      </c>
      <c r="F52" t="str">
        <f>VLOOKUP(Revisión!E52,$B$2:$D$906,1,)</f>
        <v>1GGDRCAURE</v>
      </c>
    </row>
    <row r="53" spans="1:6" hidden="1" x14ac:dyDescent="0.2">
      <c r="A53" s="9"/>
      <c r="B53" s="22" t="s">
        <v>815</v>
      </c>
      <c r="C53" s="23" t="s">
        <v>813</v>
      </c>
      <c r="D53" s="23" t="s">
        <v>814</v>
      </c>
      <c r="E53" s="17" t="s">
        <v>586</v>
      </c>
      <c r="F53" t="str">
        <f>VLOOKUP(Revisión!E53,$B$2:$D$906,1,)</f>
        <v>1GGDRCOAGO</v>
      </c>
    </row>
    <row r="54" spans="1:6" hidden="1" x14ac:dyDescent="0.2">
      <c r="A54" s="9"/>
      <c r="B54" s="22" t="s">
        <v>13</v>
      </c>
      <c r="C54" s="23" t="s">
        <v>816</v>
      </c>
      <c r="D54" s="23" t="s">
        <v>817</v>
      </c>
      <c r="E54" s="17" t="s">
        <v>587</v>
      </c>
      <c r="F54" t="str">
        <f>VLOOKUP(Revisión!E54,$B$2:$D$906,1,)</f>
        <v>1GGDRCOMAP</v>
      </c>
    </row>
    <row r="55" spans="1:6" hidden="1" x14ac:dyDescent="0.2">
      <c r="A55" s="9"/>
      <c r="B55" s="22" t="s">
        <v>677</v>
      </c>
      <c r="C55" s="23" t="s">
        <v>818</v>
      </c>
      <c r="D55" s="23" t="s">
        <v>819</v>
      </c>
      <c r="E55" s="17" t="s">
        <v>588</v>
      </c>
      <c r="F55" t="str">
        <f>VLOOKUP(Revisión!E55,$B$2:$D$906,1,)</f>
        <v>1GGDRCOMOE</v>
      </c>
    </row>
    <row r="56" spans="1:6" hidden="1" x14ac:dyDescent="0.2">
      <c r="A56" s="9"/>
      <c r="B56" s="22" t="s">
        <v>822</v>
      </c>
      <c r="C56" s="23" t="s">
        <v>820</v>
      </c>
      <c r="D56" s="23" t="s">
        <v>821</v>
      </c>
      <c r="E56" s="17" t="s">
        <v>674</v>
      </c>
      <c r="F56" t="str">
        <f>VLOOKUP(Revisión!E56,$B$2:$D$906,1,)</f>
        <v>1GGDRCONSM</v>
      </c>
    </row>
    <row r="57" spans="1:6" hidden="1" x14ac:dyDescent="0.2">
      <c r="A57" s="9"/>
      <c r="B57" s="22" t="s">
        <v>653</v>
      </c>
      <c r="C57" s="23" t="s">
        <v>823</v>
      </c>
      <c r="D57" s="23" t="s">
        <v>824</v>
      </c>
      <c r="E57" s="17" t="s">
        <v>589</v>
      </c>
      <c r="F57" t="str">
        <f>VLOOKUP(Revisión!E57,$B$2:$D$906,1,)</f>
        <v>1GGDRCORAL</v>
      </c>
    </row>
    <row r="58" spans="1:6" hidden="1" x14ac:dyDescent="0.2">
      <c r="A58" s="9"/>
      <c r="B58" s="22" t="s">
        <v>827</v>
      </c>
      <c r="C58" s="23" t="s">
        <v>825</v>
      </c>
      <c r="D58" s="23" t="s">
        <v>826</v>
      </c>
      <c r="E58" s="11" t="s">
        <v>590</v>
      </c>
      <c r="F58" t="str">
        <f>VLOOKUP(Revisión!E58,$B$2:$D$906,1,)</f>
        <v>1GGDRDELAU</v>
      </c>
    </row>
    <row r="59" spans="1:6" hidden="1" x14ac:dyDescent="0.2">
      <c r="A59" s="9"/>
      <c r="B59" s="22" t="s">
        <v>830</v>
      </c>
      <c r="C59" s="23" t="s">
        <v>828</v>
      </c>
      <c r="D59" s="23" t="s">
        <v>829</v>
      </c>
      <c r="E59" s="17" t="s">
        <v>591</v>
      </c>
      <c r="F59" t="str">
        <f>VLOOKUP(Revisión!E59,$B$2:$D$906,1,)</f>
        <v>1GGDRENREA</v>
      </c>
    </row>
    <row r="60" spans="1:6" hidden="1" x14ac:dyDescent="0.2">
      <c r="A60" s="9"/>
      <c r="B60" s="22" t="s">
        <v>14</v>
      </c>
      <c r="C60" s="23" t="s">
        <v>831</v>
      </c>
      <c r="D60" s="23" t="s">
        <v>832</v>
      </c>
      <c r="E60" s="17" t="s">
        <v>592</v>
      </c>
      <c r="F60" t="str">
        <f>VLOOKUP(Revisión!E60,$B$2:$D$906,1,)</f>
        <v>1GGDRGEELP</v>
      </c>
    </row>
    <row r="61" spans="1:6" hidden="1" x14ac:dyDescent="0.2">
      <c r="A61" s="9"/>
      <c r="B61" s="22" t="s">
        <v>835</v>
      </c>
      <c r="C61" s="23" t="s">
        <v>833</v>
      </c>
      <c r="D61" s="23" t="s">
        <v>834</v>
      </c>
      <c r="E61" s="17" t="s">
        <v>593</v>
      </c>
      <c r="F61" t="str">
        <f>VLOOKUP(Revisión!E61,$B$2:$D$906,1,)</f>
        <v>1GGDRGEENP</v>
      </c>
    </row>
    <row r="62" spans="1:6" hidden="1" x14ac:dyDescent="0.2">
      <c r="A62" s="9"/>
      <c r="B62" s="22" t="s">
        <v>676</v>
      </c>
      <c r="C62" s="23" t="s">
        <v>836</v>
      </c>
      <c r="D62" s="23" t="s">
        <v>837</v>
      </c>
      <c r="E62" s="17" t="s">
        <v>594</v>
      </c>
      <c r="F62" t="str">
        <f>VLOOKUP(Revisión!E62,$B$2:$D$906,1,)</f>
        <v>1GGDRGEVEL</v>
      </c>
    </row>
    <row r="63" spans="1:6" hidden="1" x14ac:dyDescent="0.2">
      <c r="A63" s="9"/>
      <c r="B63" s="22" t="s">
        <v>15</v>
      </c>
      <c r="C63" s="23" t="s">
        <v>838</v>
      </c>
      <c r="D63" s="23" t="s">
        <v>839</v>
      </c>
      <c r="E63" s="17" t="s">
        <v>595</v>
      </c>
      <c r="F63" t="str">
        <f>VLOOKUP(Revisión!E63,$B$2:$D$906,1,)</f>
        <v>1GGDRGRUCU</v>
      </c>
    </row>
    <row r="64" spans="1:6" hidden="1" x14ac:dyDescent="0.2">
      <c r="A64" s="9"/>
      <c r="B64" s="22" t="s">
        <v>842</v>
      </c>
      <c r="C64" s="23" t="s">
        <v>840</v>
      </c>
      <c r="D64" s="23" t="s">
        <v>841</v>
      </c>
      <c r="E64" s="17" t="s">
        <v>596</v>
      </c>
      <c r="F64" t="str">
        <f>VLOOKUP(Revisión!E64,$B$2:$D$906,1,)</f>
        <v>1GGDRHICAA</v>
      </c>
    </row>
    <row r="65" spans="1:6" hidden="1" x14ac:dyDescent="0.2">
      <c r="A65" s="9"/>
      <c r="B65" s="22" t="s">
        <v>845</v>
      </c>
      <c r="C65" s="23" t="s">
        <v>843</v>
      </c>
      <c r="D65" s="23" t="s">
        <v>844</v>
      </c>
      <c r="E65" s="17" t="s">
        <v>597</v>
      </c>
      <c r="F65" t="str">
        <f>VLOOKUP(Revisión!E65,$B$2:$D$906,1,)</f>
        <v>1GGDRHIDCH</v>
      </c>
    </row>
    <row r="66" spans="1:6" hidden="1" x14ac:dyDescent="0.2">
      <c r="A66" s="9"/>
      <c r="B66" s="22" t="s">
        <v>665</v>
      </c>
      <c r="C66" s="23" t="s">
        <v>846</v>
      </c>
      <c r="D66" s="23" t="s">
        <v>847</v>
      </c>
      <c r="E66" s="19" t="s">
        <v>598</v>
      </c>
      <c r="F66" t="str">
        <f>VLOOKUP(Revisión!E66,$B$2:$D$906,1,)</f>
        <v>1GGDRHIDMA</v>
      </c>
    </row>
    <row r="67" spans="1:6" hidden="1" x14ac:dyDescent="0.2">
      <c r="A67" s="9"/>
      <c r="B67" s="22" t="s">
        <v>850</v>
      </c>
      <c r="C67" s="23" t="s">
        <v>848</v>
      </c>
      <c r="D67" s="23" t="s">
        <v>849</v>
      </c>
      <c r="E67" s="17" t="s">
        <v>599</v>
      </c>
      <c r="F67" t="str">
        <f>VLOOKUP(Revisión!E67,$B$2:$D$906,1,)</f>
        <v>1GGDRHIDRL</v>
      </c>
    </row>
    <row r="68" spans="1:6" hidden="1" x14ac:dyDescent="0.2">
      <c r="A68" s="9"/>
      <c r="B68" s="22" t="s">
        <v>663</v>
      </c>
      <c r="C68" s="23" t="s">
        <v>851</v>
      </c>
      <c r="D68" s="23" t="s">
        <v>852</v>
      </c>
      <c r="E68" s="17" t="s">
        <v>600</v>
      </c>
      <c r="F68" t="str">
        <f>VLOOKUP(Revisión!E68,$B$2:$D$906,1,)</f>
        <v>1GGDRHIDRO</v>
      </c>
    </row>
    <row r="69" spans="1:6" hidden="1" x14ac:dyDescent="0.2">
      <c r="A69" s="9"/>
      <c r="B69" s="22" t="s">
        <v>70</v>
      </c>
      <c r="C69" s="23" t="s">
        <v>853</v>
      </c>
      <c r="D69" s="23" t="s">
        <v>854</v>
      </c>
      <c r="E69" s="17" t="s">
        <v>601</v>
      </c>
      <c r="F69" t="str">
        <f>VLOOKUP(Revisión!E69,$B$2:$D$906,1,)</f>
        <v>1GGDRHIDRX</v>
      </c>
    </row>
    <row r="70" spans="1:6" hidden="1" x14ac:dyDescent="0.2">
      <c r="A70" s="9"/>
      <c r="B70" s="22" t="s">
        <v>857</v>
      </c>
      <c r="C70" s="23" t="s">
        <v>855</v>
      </c>
      <c r="D70" s="23" t="s">
        <v>856</v>
      </c>
      <c r="E70" s="17" t="s">
        <v>602</v>
      </c>
      <c r="F70" t="str">
        <f>VLOOKUP(Revisión!E70,$B$2:$D$906,1,)</f>
        <v>1GGDRHIDSA</v>
      </c>
    </row>
    <row r="71" spans="1:6" hidden="1" x14ac:dyDescent="0.2">
      <c r="A71" s="9"/>
      <c r="B71" s="22" t="s">
        <v>45</v>
      </c>
      <c r="C71" s="23" t="s">
        <v>858</v>
      </c>
      <c r="D71" s="23" t="s">
        <v>859</v>
      </c>
      <c r="E71" s="17" t="s">
        <v>603</v>
      </c>
      <c r="F71" t="str">
        <f>VLOOKUP(Revisión!E71,$B$2:$D$906,1,)</f>
        <v>1GGDRHIDSD</v>
      </c>
    </row>
    <row r="72" spans="1:6" hidden="1" x14ac:dyDescent="0.2">
      <c r="A72" s="9"/>
      <c r="B72" s="22" t="s">
        <v>48</v>
      </c>
      <c r="C72" s="23" t="s">
        <v>860</v>
      </c>
      <c r="D72" s="23" t="s">
        <v>861</v>
      </c>
      <c r="E72" s="17" t="s">
        <v>604</v>
      </c>
      <c r="F72" t="str">
        <f>VLOOKUP(Revisión!E72,$B$2:$D$906,1,)</f>
        <v>1GGDRHIDSM</v>
      </c>
    </row>
    <row r="73" spans="1:6" hidden="1" x14ac:dyDescent="0.2">
      <c r="A73" s="9"/>
      <c r="B73" s="22" t="s">
        <v>60</v>
      </c>
      <c r="C73" s="23" t="s">
        <v>862</v>
      </c>
      <c r="D73" s="23" t="s">
        <v>863</v>
      </c>
      <c r="E73" s="17" t="s">
        <v>605</v>
      </c>
      <c r="F73" t="str">
        <f>VLOOKUP(Revisión!E73,$B$2:$D$906,1,)</f>
        <v>1GGDRHIELB</v>
      </c>
    </row>
    <row r="74" spans="1:6" hidden="1" x14ac:dyDescent="0.2">
      <c r="A74" s="9"/>
      <c r="B74" s="22" t="s">
        <v>56</v>
      </c>
      <c r="C74" s="23" t="s">
        <v>864</v>
      </c>
      <c r="D74" s="23" t="s">
        <v>865</v>
      </c>
      <c r="E74" s="17" t="s">
        <v>606</v>
      </c>
      <c r="F74" t="str">
        <f>VLOOKUP(Revisión!E74,$B$2:$D$906,1,)</f>
        <v>1GGDRHIELC</v>
      </c>
    </row>
    <row r="75" spans="1:6" hidden="1" x14ac:dyDescent="0.2">
      <c r="A75" s="9"/>
      <c r="B75" s="22" t="s">
        <v>30</v>
      </c>
      <c r="C75" s="23" t="s">
        <v>866</v>
      </c>
      <c r="D75" s="23" t="s">
        <v>865</v>
      </c>
      <c r="E75" s="17" t="s">
        <v>607</v>
      </c>
      <c r="F75" t="str">
        <f>VLOOKUP(Revisión!E75,$B$2:$D$906,1,)</f>
        <v>1GGDRHISAA</v>
      </c>
    </row>
    <row r="76" spans="1:6" hidden="1" x14ac:dyDescent="0.2">
      <c r="A76" s="9"/>
      <c r="B76" s="22" t="s">
        <v>869</v>
      </c>
      <c r="C76" s="23" t="s">
        <v>867</v>
      </c>
      <c r="D76" s="23" t="s">
        <v>868</v>
      </c>
      <c r="E76" s="17" t="s">
        <v>608</v>
      </c>
      <c r="F76" t="str">
        <f>VLOOKUP(Revisión!E76,$B$2:$D$906,1,)</f>
        <v>1GGDRINDBI</v>
      </c>
    </row>
    <row r="77" spans="1:6" hidden="1" x14ac:dyDescent="0.2">
      <c r="A77" s="9"/>
      <c r="B77" s="22" t="s">
        <v>61</v>
      </c>
      <c r="C77" s="23" t="s">
        <v>870</v>
      </c>
      <c r="D77" s="23" t="s">
        <v>871</v>
      </c>
      <c r="E77" s="17" t="s">
        <v>1378</v>
      </c>
      <c r="F77" t="str">
        <f>VLOOKUP(Revisión!E77,$B$2:$D$906,1,)</f>
        <v>1GGDRIXTAL</v>
      </c>
    </row>
    <row r="78" spans="1:6" hidden="1" x14ac:dyDescent="0.2">
      <c r="A78" s="9"/>
      <c r="B78" s="22" t="s">
        <v>55</v>
      </c>
      <c r="C78" s="23" t="s">
        <v>872</v>
      </c>
      <c r="D78" s="23" t="s">
        <v>873</v>
      </c>
      <c r="E78" s="17" t="s">
        <v>609</v>
      </c>
      <c r="F78" t="str">
        <f>VLOOKUP(Revisión!E78,$B$2:$D$906,1,)</f>
        <v>1GGDRLEEVE</v>
      </c>
    </row>
    <row r="79" spans="1:6" hidden="1" x14ac:dyDescent="0.2">
      <c r="A79" s="9"/>
      <c r="B79" s="22" t="s">
        <v>43</v>
      </c>
      <c r="C79" s="23" t="s">
        <v>874</v>
      </c>
      <c r="D79" s="23" t="s">
        <v>875</v>
      </c>
      <c r="E79" s="19" t="s">
        <v>610</v>
      </c>
      <c r="F79" t="str">
        <f>VLOOKUP(Revisión!E79,$B$2:$D$906,1,)</f>
        <v>1GGDRMONMA</v>
      </c>
    </row>
    <row r="80" spans="1:6" hidden="1" x14ac:dyDescent="0.2">
      <c r="A80" s="9"/>
      <c r="B80" s="22" t="s">
        <v>878</v>
      </c>
      <c r="C80" s="23" t="s">
        <v>876</v>
      </c>
      <c r="D80" s="23" t="s">
        <v>877</v>
      </c>
      <c r="E80" s="17" t="s">
        <v>611</v>
      </c>
      <c r="F80" t="str">
        <f>VLOOKUP(Revisión!E80,$B$2:$D$906,1,)</f>
        <v>1GGDROSCAN</v>
      </c>
    </row>
    <row r="81" spans="1:6" hidden="1" x14ac:dyDescent="0.2">
      <c r="A81" s="9"/>
      <c r="B81" s="22" t="s">
        <v>881</v>
      </c>
      <c r="C81" s="23" t="s">
        <v>879</v>
      </c>
      <c r="D81" s="23" t="s">
        <v>880</v>
      </c>
      <c r="E81" s="17" t="s">
        <v>612</v>
      </c>
      <c r="F81" t="str">
        <f>VLOOKUP(Revisión!E81,$B$2:$D$906,1,)</f>
        <v>1GGDRPRSOG</v>
      </c>
    </row>
    <row r="82" spans="1:6" hidden="1" x14ac:dyDescent="0.2">
      <c r="A82" s="9"/>
      <c r="B82" s="22" t="s">
        <v>47</v>
      </c>
      <c r="C82" s="23" t="s">
        <v>882</v>
      </c>
      <c r="D82" s="23" t="s">
        <v>883</v>
      </c>
      <c r="E82" s="17" t="s">
        <v>613</v>
      </c>
      <c r="F82" t="str">
        <f>VLOOKUP(Revisión!E82,$B$2:$D$906,1,)</f>
        <v>1GGDRPUNCI</v>
      </c>
    </row>
    <row r="83" spans="1:6" hidden="1" x14ac:dyDescent="0.2">
      <c r="A83" s="9"/>
      <c r="B83" s="22" t="s">
        <v>44</v>
      </c>
      <c r="C83" s="23" t="s">
        <v>884</v>
      </c>
      <c r="D83" s="23" t="s">
        <v>885</v>
      </c>
      <c r="E83" s="17" t="s">
        <v>614</v>
      </c>
      <c r="F83" t="str">
        <f>VLOOKUP(Revisión!E83,$B$2:$D$906,1,)</f>
        <v>1GGDRREGEN</v>
      </c>
    </row>
    <row r="84" spans="1:6" hidden="1" x14ac:dyDescent="0.2">
      <c r="A84" s="9"/>
      <c r="B84" s="22" t="s">
        <v>58</v>
      </c>
      <c r="C84" s="23" t="s">
        <v>886</v>
      </c>
      <c r="D84" s="23" t="s">
        <v>887</v>
      </c>
      <c r="E84" s="17" t="s">
        <v>1504</v>
      </c>
      <c r="F84" t="str">
        <f>VLOOKUP(Revisión!E84,$B$2:$D$906,1,)</f>
        <v>1GGDRSEAGC</v>
      </c>
    </row>
    <row r="85" spans="1:6" hidden="1" x14ac:dyDescent="0.2">
      <c r="A85" s="9"/>
      <c r="B85" s="22" t="s">
        <v>890</v>
      </c>
      <c r="C85" s="23" t="s">
        <v>888</v>
      </c>
      <c r="D85" s="23" t="s">
        <v>889</v>
      </c>
      <c r="E85" s="17" t="s">
        <v>615</v>
      </c>
      <c r="F85" t="str">
        <f>VLOOKUP(Revisión!E85,$B$2:$D$906,1,)</f>
        <v>1GGDRSERGE</v>
      </c>
    </row>
    <row r="86" spans="1:6" hidden="1" x14ac:dyDescent="0.2">
      <c r="A86" s="9"/>
      <c r="B86" s="22" t="s">
        <v>34</v>
      </c>
      <c r="C86" s="23" t="s">
        <v>891</v>
      </c>
      <c r="D86" s="23" t="s">
        <v>892</v>
      </c>
      <c r="E86" s="17" t="s">
        <v>616</v>
      </c>
      <c r="F86" t="str">
        <f>VLOOKUP(Revisión!E86,$B$2:$D$906,1,)</f>
        <v>1GGDRSIBOS</v>
      </c>
    </row>
    <row r="87" spans="1:6" hidden="1" x14ac:dyDescent="0.2">
      <c r="A87" s="9"/>
      <c r="B87" s="22" t="s">
        <v>49</v>
      </c>
      <c r="C87" s="23" t="s">
        <v>893</v>
      </c>
      <c r="D87" s="23" t="s">
        <v>892</v>
      </c>
      <c r="E87" s="17" t="s">
        <v>617</v>
      </c>
      <c r="F87" t="str">
        <f>VLOOKUP(Revisión!E87,$B$2:$D$906,1,)</f>
        <v>1GGDRTUNCA</v>
      </c>
    </row>
    <row r="88" spans="1:6" hidden="1" x14ac:dyDescent="0.2">
      <c r="A88" s="9"/>
      <c r="B88" s="22" t="s">
        <v>46</v>
      </c>
      <c r="C88" s="23" t="s">
        <v>894</v>
      </c>
      <c r="D88" s="23" t="s">
        <v>895</v>
      </c>
      <c r="E88" s="17" t="s">
        <v>618</v>
      </c>
      <c r="F88" t="str">
        <f>VLOOKUP(Revisión!E88,$B$2:$D$906,1,)</f>
        <v>1GGDRXOLPR</v>
      </c>
    </row>
    <row r="89" spans="1:6" hidden="1" x14ac:dyDescent="0.2">
      <c r="A89" s="9"/>
      <c r="B89" s="22" t="s">
        <v>898</v>
      </c>
      <c r="C89" s="23" t="s">
        <v>896</v>
      </c>
      <c r="D89" s="23" t="s">
        <v>897</v>
      </c>
      <c r="E89" s="17" t="s">
        <v>1593</v>
      </c>
      <c r="F89" t="str">
        <f>VLOOKUP(Revisión!E89,$B$2:$D$906,1,)</f>
        <v>1GGENACCAG</v>
      </c>
    </row>
    <row r="90" spans="1:6" hidden="1" x14ac:dyDescent="0.2">
      <c r="A90" s="9"/>
      <c r="B90" s="22" t="s">
        <v>52</v>
      </c>
      <c r="C90" s="23" t="s">
        <v>899</v>
      </c>
      <c r="D90" s="23" t="s">
        <v>900</v>
      </c>
      <c r="E90" s="17" t="s">
        <v>679</v>
      </c>
      <c r="F90" t="str">
        <f>VLOOKUP(Revisión!E90,$B$2:$D$906,1,)</f>
        <v>1GGENAGENA</v>
      </c>
    </row>
    <row r="91" spans="1:6" hidden="1" x14ac:dyDescent="0.2">
      <c r="A91" s="9"/>
      <c r="B91" s="22" t="s">
        <v>29</v>
      </c>
      <c r="C91" s="23" t="s">
        <v>901</v>
      </c>
      <c r="D91" s="23" t="s">
        <v>902</v>
      </c>
      <c r="E91" s="17" t="s">
        <v>619</v>
      </c>
      <c r="F91" t="str">
        <f>VLOOKUP(Revisión!E91,$B$2:$D$906,1,)</f>
        <v>1GGENAGRPO</v>
      </c>
    </row>
    <row r="92" spans="1:6" hidden="1" x14ac:dyDescent="0.2">
      <c r="A92" s="9"/>
      <c r="B92" s="22" t="s">
        <v>53</v>
      </c>
      <c r="C92" s="23" t="s">
        <v>903</v>
      </c>
      <c r="D92" s="23" t="s">
        <v>904</v>
      </c>
      <c r="E92" s="17" t="s">
        <v>620</v>
      </c>
      <c r="F92" t="str">
        <f>VLOOKUP(Revisión!E92,$B$2:$D$906,1,)</f>
        <v>1GGENALENR</v>
      </c>
    </row>
    <row r="93" spans="1:6" hidden="1" x14ac:dyDescent="0.2">
      <c r="A93" s="9"/>
      <c r="B93" s="22" t="s">
        <v>907</v>
      </c>
      <c r="C93" s="23" t="s">
        <v>905</v>
      </c>
      <c r="D93" s="23" t="s">
        <v>906</v>
      </c>
      <c r="E93" s="17" t="s">
        <v>621</v>
      </c>
      <c r="F93" t="str">
        <f>VLOOKUP(Revisión!E93,$B$2:$D$906,1,)</f>
        <v>1GGENANACA</v>
      </c>
    </row>
    <row r="94" spans="1:6" hidden="1" x14ac:dyDescent="0.2">
      <c r="A94" s="9"/>
      <c r="B94" s="22" t="s">
        <v>910</v>
      </c>
      <c r="C94" s="23" t="s">
        <v>908</v>
      </c>
      <c r="D94" s="23" t="s">
        <v>909</v>
      </c>
      <c r="E94" s="17" t="s">
        <v>622</v>
      </c>
      <c r="F94" t="str">
        <f>VLOOKUP(Revisión!E94,$B$2:$D$906,1,)</f>
        <v>1GGENBIOEN</v>
      </c>
    </row>
    <row r="95" spans="1:6" hidden="1" x14ac:dyDescent="0.2">
      <c r="A95" s="9"/>
      <c r="B95" s="22" t="s">
        <v>54</v>
      </c>
      <c r="C95" s="23" t="s">
        <v>911</v>
      </c>
      <c r="D95" s="23" t="s">
        <v>912</v>
      </c>
      <c r="E95" s="19" t="s">
        <v>623</v>
      </c>
      <c r="F95" t="str">
        <f>VLOOKUP(Revisión!E95,$B$2:$D$906,1,)</f>
        <v>1GGENCAISA</v>
      </c>
    </row>
    <row r="96" spans="1:6" hidden="1" x14ac:dyDescent="0.2">
      <c r="A96" s="9"/>
      <c r="B96" s="22" t="s">
        <v>915</v>
      </c>
      <c r="C96" s="23" t="s">
        <v>913</v>
      </c>
      <c r="D96" s="23" t="s">
        <v>914</v>
      </c>
      <c r="E96" s="17" t="s">
        <v>624</v>
      </c>
      <c r="F96" t="str">
        <f>VLOOKUP(Revisión!E96,$B$2:$D$906,1,)</f>
        <v>1GGENCEAIG</v>
      </c>
    </row>
    <row r="97" spans="1:6" hidden="1" x14ac:dyDescent="0.2">
      <c r="A97" s="9"/>
      <c r="B97" s="22" t="s">
        <v>918</v>
      </c>
      <c r="C97" s="23" t="s">
        <v>916</v>
      </c>
      <c r="D97" s="23" t="s">
        <v>917</v>
      </c>
      <c r="E97" s="17" t="s">
        <v>1420</v>
      </c>
      <c r="F97" t="str">
        <f>VLOOKUP(Revisión!E97,$B$2:$D$906,1,)</f>
        <v>1GGENCEGSL</v>
      </c>
    </row>
    <row r="98" spans="1:6" x14ac:dyDescent="0.2">
      <c r="A98" s="9"/>
      <c r="B98" s="22" t="s">
        <v>59</v>
      </c>
      <c r="C98" s="23" t="s">
        <v>919</v>
      </c>
      <c r="D98" s="23" t="s">
        <v>920</v>
      </c>
      <c r="E98" s="17" t="s">
        <v>2717</v>
      </c>
      <c r="F98" t="e">
        <f>VLOOKUP(Revisión!E98,$B$2:$D$906,1,)</f>
        <v>#N/A</v>
      </c>
    </row>
    <row r="99" spans="1:6" hidden="1" x14ac:dyDescent="0.2">
      <c r="A99" s="9"/>
      <c r="B99" s="22" t="s">
        <v>922</v>
      </c>
      <c r="C99" s="23" t="s">
        <v>921</v>
      </c>
      <c r="D99" s="23" t="s">
        <v>920</v>
      </c>
      <c r="E99" s="17" t="s">
        <v>625</v>
      </c>
      <c r="F99" t="str">
        <f>VLOOKUP(Revisión!E99,$B$2:$D$906,1,)</f>
        <v>1GGENCINMC</v>
      </c>
    </row>
    <row r="100" spans="1:6" hidden="1" x14ac:dyDescent="0.2">
      <c r="A100" s="9"/>
      <c r="B100" s="22" t="s">
        <v>31</v>
      </c>
      <c r="C100" s="23" t="s">
        <v>923</v>
      </c>
      <c r="D100" s="23" t="s">
        <v>924</v>
      </c>
      <c r="E100" s="17" t="s">
        <v>703</v>
      </c>
      <c r="F100" t="str">
        <f>VLOOKUP(Revisión!E100,$B$2:$D$906,1,)</f>
        <v>1GGENCOEGE</v>
      </c>
    </row>
    <row r="101" spans="1:6" hidden="1" x14ac:dyDescent="0.2">
      <c r="A101" s="9"/>
      <c r="B101" s="22" t="s">
        <v>57</v>
      </c>
      <c r="C101" s="23" t="s">
        <v>925</v>
      </c>
      <c r="D101" s="23" t="s">
        <v>926</v>
      </c>
      <c r="E101" s="17" t="s">
        <v>626</v>
      </c>
      <c r="F101" t="str">
        <f>VLOOKUP(Revisión!E101,$B$2:$D$906,1,)</f>
        <v>1GGENCOELL</v>
      </c>
    </row>
    <row r="102" spans="1:6" hidden="1" x14ac:dyDescent="0.2">
      <c r="A102" s="9"/>
      <c r="B102" s="22" t="s">
        <v>929</v>
      </c>
      <c r="C102" s="23" t="s">
        <v>927</v>
      </c>
      <c r="D102" s="23" t="s">
        <v>928</v>
      </c>
      <c r="E102" s="17" t="s">
        <v>727</v>
      </c>
      <c r="F102" t="str">
        <f>VLOOKUP(Revisión!E102,$B$2:$D$906,1,)</f>
        <v>1GGENCONCE</v>
      </c>
    </row>
    <row r="103" spans="1:6" hidden="1" x14ac:dyDescent="0.2">
      <c r="A103" s="9"/>
      <c r="B103" s="22" t="s">
        <v>51</v>
      </c>
      <c r="C103" s="23" t="s">
        <v>930</v>
      </c>
      <c r="D103" s="23" t="s">
        <v>931</v>
      </c>
      <c r="E103" s="19" t="s">
        <v>737</v>
      </c>
      <c r="F103" t="str">
        <f>VLOOKUP(Revisión!E103,$B$2:$D$906,1,)</f>
        <v>1GGENDEIGC</v>
      </c>
    </row>
    <row r="104" spans="1:6" x14ac:dyDescent="0.2">
      <c r="A104" s="9"/>
      <c r="B104" s="22" t="s">
        <v>934</v>
      </c>
      <c r="C104" s="23" t="s">
        <v>932</v>
      </c>
      <c r="D104" s="23" t="s">
        <v>933</v>
      </c>
      <c r="E104" s="17" t="s">
        <v>2856</v>
      </c>
      <c r="F104" t="e">
        <f>VLOOKUP(Revisión!E104,$B$2:$D$906,1,)</f>
        <v>#N/A</v>
      </c>
    </row>
    <row r="105" spans="1:6" hidden="1" x14ac:dyDescent="0.2">
      <c r="A105" s="9"/>
      <c r="B105" s="22" t="s">
        <v>33</v>
      </c>
      <c r="C105" s="23" t="s">
        <v>935</v>
      </c>
      <c r="D105" s="23" t="s">
        <v>936</v>
      </c>
      <c r="E105" s="17" t="s">
        <v>627</v>
      </c>
      <c r="F105" t="str">
        <f>VLOOKUP(Revisión!E105,$B$2:$D$906,1,)</f>
        <v>1GGENELEGE</v>
      </c>
    </row>
    <row r="106" spans="1:6" hidden="1" x14ac:dyDescent="0.2">
      <c r="A106" s="9"/>
      <c r="B106" s="22" t="s">
        <v>50</v>
      </c>
      <c r="C106" s="23" t="s">
        <v>937</v>
      </c>
      <c r="D106" s="23" t="s">
        <v>938</v>
      </c>
      <c r="E106" s="17" t="s">
        <v>20</v>
      </c>
      <c r="F106" t="str">
        <f>VLOOKUP(Revisión!E106,$B$2:$D$906,1,)</f>
        <v>1GGENEMGEE</v>
      </c>
    </row>
    <row r="107" spans="1:6" hidden="1" x14ac:dyDescent="0.2">
      <c r="A107" s="9"/>
      <c r="B107" s="22" t="s">
        <v>71</v>
      </c>
      <c r="C107" s="23" t="s">
        <v>939</v>
      </c>
      <c r="D107" s="23" t="s">
        <v>940</v>
      </c>
      <c r="E107" s="11" t="s">
        <v>1576</v>
      </c>
      <c r="F107" t="str">
        <f>VLOOKUP(Revisión!E107,$B$2:$D$906,1,)</f>
        <v>1GGENENDEC</v>
      </c>
    </row>
    <row r="108" spans="1:6" hidden="1" x14ac:dyDescent="0.2">
      <c r="A108" s="9"/>
      <c r="B108" s="22" t="s">
        <v>943</v>
      </c>
      <c r="C108" s="23" t="s">
        <v>941</v>
      </c>
      <c r="D108" s="23" t="s">
        <v>942</v>
      </c>
      <c r="E108" s="11" t="s">
        <v>628</v>
      </c>
      <c r="F108" t="str">
        <f>VLOOKUP(Revisión!E108,$B$2:$D$906,1,)</f>
        <v>1GGENENDEO</v>
      </c>
    </row>
    <row r="109" spans="1:6" hidden="1" x14ac:dyDescent="0.2">
      <c r="A109" s="9"/>
      <c r="B109" s="22" t="s">
        <v>946</v>
      </c>
      <c r="C109" s="23" t="s">
        <v>944</v>
      </c>
      <c r="D109" s="23" t="s">
        <v>945</v>
      </c>
      <c r="E109" s="17" t="s">
        <v>629</v>
      </c>
      <c r="F109" t="str">
        <f>VLOOKUP(Revisión!E109,$B$2:$D$906,1,)</f>
        <v>1GGENENLIG</v>
      </c>
    </row>
    <row r="110" spans="1:6" hidden="1" x14ac:dyDescent="0.2">
      <c r="A110" s="9"/>
      <c r="B110" s="22" t="s">
        <v>72</v>
      </c>
      <c r="C110" s="23" t="s">
        <v>947</v>
      </c>
      <c r="D110" s="23" t="s">
        <v>942</v>
      </c>
      <c r="E110" s="17" t="s">
        <v>675</v>
      </c>
      <c r="F110" t="str">
        <f>VLOOKUP(Revisión!E110,$B$2:$D$906,1,)</f>
        <v>1GGENENSAJ</v>
      </c>
    </row>
    <row r="111" spans="1:6" hidden="1" x14ac:dyDescent="0.2">
      <c r="A111" s="9"/>
      <c r="B111" s="22" t="s">
        <v>73</v>
      </c>
      <c r="C111" s="23" t="s">
        <v>948</v>
      </c>
      <c r="D111" s="23" t="s">
        <v>949</v>
      </c>
      <c r="E111" s="17" t="s">
        <v>680</v>
      </c>
      <c r="F111" t="str">
        <f>VLOOKUP(Revisión!E111,$B$2:$D$906,1,)</f>
        <v>1GGENESAES</v>
      </c>
    </row>
    <row r="112" spans="1:6" hidden="1" x14ac:dyDescent="0.2">
      <c r="A112" s="9"/>
      <c r="B112" s="22" t="s">
        <v>74</v>
      </c>
      <c r="C112" s="23" t="s">
        <v>950</v>
      </c>
      <c r="D112" s="23" t="s">
        <v>951</v>
      </c>
      <c r="E112" s="17" t="s">
        <v>631</v>
      </c>
      <c r="F112" t="str">
        <f>VLOOKUP(Revisión!E112,$B$2:$D$906,1,)</f>
        <v>1GGENESIES</v>
      </c>
    </row>
    <row r="113" spans="1:6" hidden="1" x14ac:dyDescent="0.2">
      <c r="A113" s="9"/>
      <c r="B113" s="22" t="s">
        <v>86</v>
      </c>
      <c r="C113" s="23" t="s">
        <v>952</v>
      </c>
      <c r="D113" s="23" t="s">
        <v>953</v>
      </c>
      <c r="E113" s="17" t="s">
        <v>787</v>
      </c>
      <c r="F113" t="str">
        <f>VLOOKUP(Revisión!E113,$B$2:$D$906,1,)</f>
        <v>1GGENGEELC</v>
      </c>
    </row>
    <row r="114" spans="1:6" hidden="1" x14ac:dyDescent="0.2">
      <c r="A114" s="9"/>
      <c r="B114" s="22" t="s">
        <v>89</v>
      </c>
      <c r="C114" s="23" t="s">
        <v>954</v>
      </c>
      <c r="D114" s="23" t="s">
        <v>955</v>
      </c>
      <c r="E114" s="17" t="s">
        <v>632</v>
      </c>
      <c r="F114" t="str">
        <f>VLOOKUP(Revisión!E114,$B$2:$D$906,1,)</f>
        <v>1GGENGEELN</v>
      </c>
    </row>
    <row r="115" spans="1:6" hidden="1" x14ac:dyDescent="0.2">
      <c r="A115" s="9"/>
      <c r="B115" s="22" t="s">
        <v>75</v>
      </c>
      <c r="C115" s="23" t="s">
        <v>956</v>
      </c>
      <c r="D115" s="23" t="s">
        <v>957</v>
      </c>
      <c r="E115" s="17" t="s">
        <v>633</v>
      </c>
      <c r="F115" t="str">
        <f>VLOOKUP(Revisión!E115,$B$2:$D$906,1,)</f>
        <v>1GGENGENAT</v>
      </c>
    </row>
    <row r="116" spans="1:6" hidden="1" x14ac:dyDescent="0.2">
      <c r="A116" s="9"/>
      <c r="B116" s="22" t="s">
        <v>83</v>
      </c>
      <c r="C116" s="23" t="s">
        <v>958</v>
      </c>
      <c r="D116" s="23" t="s">
        <v>959</v>
      </c>
      <c r="E116" s="17" t="s">
        <v>634</v>
      </c>
      <c r="F116" t="str">
        <f>VLOOKUP(Revisión!E116,$B$2:$D$906,1,)</f>
        <v>1GGENGENEP</v>
      </c>
    </row>
    <row r="117" spans="1:6" hidden="1" x14ac:dyDescent="0.2">
      <c r="A117" s="9"/>
      <c r="B117" s="22" t="s">
        <v>85</v>
      </c>
      <c r="C117" s="23" t="s">
        <v>960</v>
      </c>
      <c r="D117" s="23" t="s">
        <v>961</v>
      </c>
      <c r="E117" s="17" t="s">
        <v>635</v>
      </c>
      <c r="F117" t="str">
        <f>VLOOKUP(Revisión!E117,$B$2:$D$906,1,)</f>
        <v>1GGENGENES</v>
      </c>
    </row>
    <row r="118" spans="1:6" hidden="1" x14ac:dyDescent="0.2">
      <c r="A118" s="9"/>
      <c r="B118" s="22" t="s">
        <v>104</v>
      </c>
      <c r="C118" s="23" t="s">
        <v>962</v>
      </c>
      <c r="D118" s="23" t="s">
        <v>963</v>
      </c>
      <c r="E118" s="17" t="s">
        <v>1239</v>
      </c>
      <c r="F118" t="str">
        <f>VLOOKUP(Revisión!E118,$B$2:$D$906,1,)</f>
        <v>1GGENGENMO</v>
      </c>
    </row>
    <row r="119" spans="1:6" hidden="1" x14ac:dyDescent="0.2">
      <c r="A119" s="9"/>
      <c r="B119" s="22" t="s">
        <v>94</v>
      </c>
      <c r="C119" s="23" t="s">
        <v>964</v>
      </c>
      <c r="D119" s="23" t="s">
        <v>965</v>
      </c>
      <c r="E119" s="20" t="s">
        <v>636</v>
      </c>
      <c r="F119" t="str">
        <f>VLOOKUP(Revisión!E119,$B$2:$D$906,1,)</f>
        <v>1GGENGENOC</v>
      </c>
    </row>
    <row r="120" spans="1:6" hidden="1" x14ac:dyDescent="0.2">
      <c r="A120" s="9"/>
      <c r="B120" s="22" t="s">
        <v>109</v>
      </c>
      <c r="C120" s="23" t="s">
        <v>966</v>
      </c>
      <c r="D120" s="23" t="s">
        <v>967</v>
      </c>
      <c r="E120" s="17" t="s">
        <v>1236</v>
      </c>
      <c r="F120" t="str">
        <f>VLOOKUP(Revisión!E120,$B$2:$D$906,1,)</f>
        <v>1GGENGENPR</v>
      </c>
    </row>
    <row r="121" spans="1:6" hidden="1" x14ac:dyDescent="0.2">
      <c r="A121" s="9"/>
      <c r="B121" s="22" t="s">
        <v>101</v>
      </c>
      <c r="C121" s="23" t="s">
        <v>968</v>
      </c>
      <c r="D121" s="23" t="s">
        <v>969</v>
      </c>
      <c r="E121" s="17" t="s">
        <v>792</v>
      </c>
      <c r="F121" t="str">
        <f>VLOOKUP(Revisión!E121,$B$2:$D$906,1,)</f>
        <v>1GGENGLDEI</v>
      </c>
    </row>
    <row r="122" spans="1:6" hidden="1" x14ac:dyDescent="0.2">
      <c r="A122" s="9"/>
      <c r="B122" s="22" t="s">
        <v>100</v>
      </c>
      <c r="C122" s="23" t="s">
        <v>970</v>
      </c>
      <c r="D122" s="23" t="s">
        <v>971</v>
      </c>
      <c r="E122" s="17" t="s">
        <v>637</v>
      </c>
      <c r="F122" t="str">
        <f>VLOOKUP(Revisión!E122,$B$2:$D$906,1,)</f>
        <v>1GGENGRGEO</v>
      </c>
    </row>
    <row r="123" spans="1:6" hidden="1" x14ac:dyDescent="0.2">
      <c r="A123" s="9"/>
      <c r="B123" s="22" t="s">
        <v>90</v>
      </c>
      <c r="C123" s="23" t="s">
        <v>972</v>
      </c>
      <c r="D123" s="23" t="s">
        <v>973</v>
      </c>
      <c r="E123" s="17" t="s">
        <v>1212</v>
      </c>
      <c r="F123" t="str">
        <f>VLOOKUP(Revisión!E123,$B$2:$D$906,1,)</f>
        <v>1GGENHDRON</v>
      </c>
    </row>
    <row r="124" spans="1:6" hidden="1" x14ac:dyDescent="0.2">
      <c r="A124" s="9"/>
      <c r="B124" s="22" t="s">
        <v>107</v>
      </c>
      <c r="C124" s="23" t="s">
        <v>974</v>
      </c>
      <c r="D124" s="23" t="s">
        <v>975</v>
      </c>
      <c r="E124" s="19" t="s">
        <v>638</v>
      </c>
      <c r="F124" t="str">
        <f>VLOOKUP(Revisión!E124,$B$2:$D$906,1,)</f>
        <v>1GGENHIDCA</v>
      </c>
    </row>
    <row r="125" spans="1:6" hidden="1" x14ac:dyDescent="0.2">
      <c r="A125" s="9"/>
      <c r="B125" s="22" t="s">
        <v>102</v>
      </c>
      <c r="C125" s="23" t="s">
        <v>976</v>
      </c>
      <c r="D125" s="23" t="s">
        <v>977</v>
      </c>
      <c r="E125" s="17" t="s">
        <v>1228</v>
      </c>
      <c r="F125" t="str">
        <f>VLOOKUP(Revisión!E125,$B$2:$D$906,1,)</f>
        <v>1GGENHIDCH</v>
      </c>
    </row>
    <row r="126" spans="1:6" hidden="1" x14ac:dyDescent="0.2">
      <c r="A126" s="9"/>
      <c r="B126" s="22" t="s">
        <v>96</v>
      </c>
      <c r="C126" s="23" t="s">
        <v>978</v>
      </c>
      <c r="D126" s="23" t="s">
        <v>979</v>
      </c>
      <c r="E126" s="17" t="s">
        <v>639</v>
      </c>
      <c r="F126" t="str">
        <f>VLOOKUP(Revisión!E126,$B$2:$D$906,1,)</f>
        <v>1GGENHIDCO</v>
      </c>
    </row>
    <row r="127" spans="1:6" hidden="1" x14ac:dyDescent="0.2">
      <c r="A127" s="9"/>
      <c r="B127" s="22" t="s">
        <v>105</v>
      </c>
      <c r="C127" s="23" t="s">
        <v>980</v>
      </c>
      <c r="D127" s="23" t="s">
        <v>981</v>
      </c>
      <c r="E127" s="17" t="s">
        <v>640</v>
      </c>
      <c r="F127" t="str">
        <f>VLOOKUP(Revisión!E127,$B$2:$D$906,1,)</f>
        <v>1GGENHIDRA</v>
      </c>
    </row>
    <row r="128" spans="1:6" x14ac:dyDescent="0.2">
      <c r="A128" s="9"/>
      <c r="B128" s="22" t="s">
        <v>76</v>
      </c>
      <c r="C128" s="23" t="s">
        <v>982</v>
      </c>
      <c r="D128" s="23" t="s">
        <v>983</v>
      </c>
      <c r="E128" s="17" t="s">
        <v>2802</v>
      </c>
      <c r="F128" t="e">
        <f>VLOOKUP(Revisión!E128,$B$2:$D$906,1,)</f>
        <v>#N/A</v>
      </c>
    </row>
    <row r="129" spans="1:6" hidden="1" x14ac:dyDescent="0.2">
      <c r="A129" s="9"/>
      <c r="B129" s="22" t="s">
        <v>77</v>
      </c>
      <c r="C129" s="23" t="s">
        <v>984</v>
      </c>
      <c r="D129" s="23" t="s">
        <v>985</v>
      </c>
      <c r="E129" s="17" t="s">
        <v>799</v>
      </c>
      <c r="F129" t="str">
        <f>VLOOKUP(Revisión!E129,$B$2:$D$906,1,)</f>
        <v>1GGENHIDSE</v>
      </c>
    </row>
    <row r="130" spans="1:6" hidden="1" x14ac:dyDescent="0.2">
      <c r="A130" s="9"/>
      <c r="B130" s="22" t="s">
        <v>108</v>
      </c>
      <c r="C130" s="23" t="s">
        <v>986</v>
      </c>
      <c r="D130" s="23" t="s">
        <v>987</v>
      </c>
      <c r="E130" s="17" t="s">
        <v>641</v>
      </c>
      <c r="F130" t="str">
        <f>VLOOKUP(Revisión!E130,$B$2:$D$906,1,)</f>
        <v>1GGENHIHIJ</v>
      </c>
    </row>
    <row r="131" spans="1:6" hidden="1" x14ac:dyDescent="0.2">
      <c r="A131" s="9"/>
      <c r="B131" s="22" t="s">
        <v>80</v>
      </c>
      <c r="C131" s="23" t="s">
        <v>988</v>
      </c>
      <c r="D131" s="23" t="s">
        <v>989</v>
      </c>
      <c r="E131" s="17" t="s">
        <v>1220</v>
      </c>
      <c r="F131" t="str">
        <f>VLOOKUP(Revisión!E131,$B$2:$D$906,1,)</f>
        <v>1GGENHIRIV</v>
      </c>
    </row>
    <row r="132" spans="1:6" hidden="1" x14ac:dyDescent="0.2">
      <c r="A132" s="9"/>
      <c r="B132" s="22" t="s">
        <v>81</v>
      </c>
      <c r="C132" s="23" t="s">
        <v>990</v>
      </c>
      <c r="D132" s="23" t="s">
        <v>991</v>
      </c>
      <c r="E132" s="17" t="s">
        <v>642</v>
      </c>
      <c r="F132" t="str">
        <f>VLOOKUP(Revisión!E132,$B$2:$D$906,1,)</f>
        <v>1GGENHIVIA</v>
      </c>
    </row>
    <row r="133" spans="1:6" x14ac:dyDescent="0.2">
      <c r="A133" s="9"/>
      <c r="B133" s="22" t="s">
        <v>79</v>
      </c>
      <c r="C133" s="23" t="s">
        <v>992</v>
      </c>
      <c r="D133" s="23" t="s">
        <v>993</v>
      </c>
      <c r="E133" s="17" t="s">
        <v>643</v>
      </c>
      <c r="F133" t="e">
        <f>VLOOKUP(Revisión!E133,$B$2:$D$906,1,)</f>
        <v>#N/A</v>
      </c>
    </row>
    <row r="134" spans="1:6" hidden="1" x14ac:dyDescent="0.2">
      <c r="A134" s="9"/>
      <c r="B134" s="22" t="s">
        <v>82</v>
      </c>
      <c r="C134" s="23" t="s">
        <v>994</v>
      </c>
      <c r="D134" s="23" t="s">
        <v>995</v>
      </c>
      <c r="E134" s="17" t="s">
        <v>644</v>
      </c>
      <c r="F134" t="str">
        <f>VLOOKUP(Revisión!E134,$B$2:$D$906,1,)</f>
        <v>1GGENINGMA</v>
      </c>
    </row>
    <row r="135" spans="1:6" hidden="1" x14ac:dyDescent="0.2">
      <c r="A135" s="9"/>
      <c r="B135" s="22" t="s">
        <v>88</v>
      </c>
      <c r="C135" s="23" t="s">
        <v>996</v>
      </c>
      <c r="D135" s="23" t="s">
        <v>997</v>
      </c>
      <c r="E135" s="17" t="s">
        <v>676</v>
      </c>
      <c r="F135" t="str">
        <f>VLOOKUP(Revisión!E135,$B$2:$D$906,1,)</f>
        <v>1GGENINGSD</v>
      </c>
    </row>
    <row r="136" spans="1:6" hidden="1" x14ac:dyDescent="0.2">
      <c r="A136" s="9"/>
      <c r="B136" s="22" t="s">
        <v>98</v>
      </c>
      <c r="C136" s="23" t="s">
        <v>998</v>
      </c>
      <c r="D136" s="23" t="s">
        <v>999</v>
      </c>
      <c r="E136" s="17" t="s">
        <v>1217</v>
      </c>
      <c r="F136" t="str">
        <f>VLOOKUP(Revisión!E136,$B$2:$D$906,1,)</f>
        <v>1GGENINGTU</v>
      </c>
    </row>
    <row r="137" spans="1:6" hidden="1" x14ac:dyDescent="0.2">
      <c r="A137" s="9"/>
      <c r="B137" s="22" t="s">
        <v>1002</v>
      </c>
      <c r="C137" s="23" t="s">
        <v>1000</v>
      </c>
      <c r="D137" s="23" t="s">
        <v>1001</v>
      </c>
      <c r="E137" s="17" t="s">
        <v>645</v>
      </c>
      <c r="F137" t="str">
        <f>VLOOKUP(Revisión!E137,$B$2:$D$906,1,)</f>
        <v>1GGENINGUN</v>
      </c>
    </row>
    <row r="138" spans="1:6" hidden="1" x14ac:dyDescent="0.2">
      <c r="A138" s="9"/>
      <c r="B138" s="22" t="s">
        <v>1004</v>
      </c>
      <c r="C138" s="23" t="s">
        <v>1003</v>
      </c>
      <c r="D138" s="23" t="s">
        <v>1001</v>
      </c>
      <c r="E138" s="17" t="s">
        <v>646</v>
      </c>
      <c r="F138" t="str">
        <f>VLOOKUP(Revisión!E138,$B$2:$D$906,1,)</f>
        <v>1GGENINPAG</v>
      </c>
    </row>
    <row r="139" spans="1:6" hidden="1" x14ac:dyDescent="0.2">
      <c r="A139" s="9"/>
      <c r="B139" s="22" t="s">
        <v>111</v>
      </c>
      <c r="C139" s="23" t="s">
        <v>1005</v>
      </c>
      <c r="D139" s="23" t="s">
        <v>1001</v>
      </c>
      <c r="E139" s="17" t="s">
        <v>812</v>
      </c>
      <c r="F139" t="str">
        <f>VLOOKUP(Revisión!E139,$B$2:$D$906,1,)</f>
        <v>1GGENINVAT</v>
      </c>
    </row>
    <row r="140" spans="1:6" hidden="1" x14ac:dyDescent="0.2">
      <c r="A140" s="9"/>
      <c r="B140" s="22" t="s">
        <v>1007</v>
      </c>
      <c r="C140" s="23" t="s">
        <v>1006</v>
      </c>
      <c r="D140" s="23" t="s">
        <v>1001</v>
      </c>
      <c r="E140" s="17" t="s">
        <v>815</v>
      </c>
      <c r="F140" t="str">
        <f>VLOOKUP(Revisión!E140,$B$2:$D$906,1,)</f>
        <v>1GGENINVPA</v>
      </c>
    </row>
    <row r="141" spans="1:6" hidden="1" x14ac:dyDescent="0.2">
      <c r="A141" s="9"/>
      <c r="B141" s="22" t="s">
        <v>115</v>
      </c>
      <c r="C141" s="23" t="s">
        <v>1008</v>
      </c>
      <c r="D141" s="23" t="s">
        <v>1009</v>
      </c>
      <c r="E141" s="17" t="s">
        <v>647</v>
      </c>
      <c r="F141" t="str">
        <f>VLOOKUP(Revisión!E141,$B$2:$D$906,1,)</f>
        <v>1GGENJAEGL</v>
      </c>
    </row>
    <row r="142" spans="1:6" hidden="1" x14ac:dyDescent="0.2">
      <c r="A142" s="9"/>
      <c r="B142" s="22" t="s">
        <v>116</v>
      </c>
      <c r="C142" s="23" t="s">
        <v>1010</v>
      </c>
      <c r="D142" s="23" t="s">
        <v>1011</v>
      </c>
      <c r="E142" s="17" t="s">
        <v>648</v>
      </c>
      <c r="F142" t="str">
        <f>VLOOKUP(Revisión!E142,$B$2:$D$906,1,)</f>
        <v>1GGENLUFEG</v>
      </c>
    </row>
    <row r="143" spans="1:6" hidden="1" x14ac:dyDescent="0.2">
      <c r="A143" s="9"/>
      <c r="B143" s="22" t="s">
        <v>1014</v>
      </c>
      <c r="C143" s="23" t="s">
        <v>1012</v>
      </c>
      <c r="D143" s="23" t="s">
        <v>1013</v>
      </c>
      <c r="E143" s="17" t="s">
        <v>649</v>
      </c>
      <c r="F143" t="str">
        <f>VLOOKUP(Revisión!E143,$B$2:$D$906,1,)</f>
        <v>1GGENOEGYC</v>
      </c>
    </row>
    <row r="144" spans="1:6" hidden="1" x14ac:dyDescent="0.2">
      <c r="A144" s="9"/>
      <c r="B144" s="22" t="s">
        <v>1017</v>
      </c>
      <c r="C144" s="23" t="s">
        <v>1015</v>
      </c>
      <c r="D144" s="23" t="s">
        <v>1016</v>
      </c>
      <c r="E144" s="17" t="s">
        <v>650</v>
      </c>
      <c r="F144" t="str">
        <f>VLOOKUP(Revisión!E144,$B$2:$D$906,1,)</f>
        <v>1GGENOXECO</v>
      </c>
    </row>
    <row r="145" spans="1:6" hidden="1" x14ac:dyDescent="0.2">
      <c r="A145" s="9"/>
      <c r="B145" s="22" t="s">
        <v>1020</v>
      </c>
      <c r="C145" s="23" t="s">
        <v>1018</v>
      </c>
      <c r="D145" s="23" t="s">
        <v>1019</v>
      </c>
      <c r="E145" s="17" t="s">
        <v>651</v>
      </c>
      <c r="F145" t="str">
        <f>VLOOKUP(Revisión!E145,$B$2:$D$906,1,)</f>
        <v>1GGENOXEII</v>
      </c>
    </row>
    <row r="146" spans="1:6" hidden="1" x14ac:dyDescent="0.2">
      <c r="A146" s="9"/>
      <c r="B146" s="22" t="s">
        <v>181</v>
      </c>
      <c r="C146" s="23" t="s">
        <v>1021</v>
      </c>
      <c r="D146" s="23" t="s">
        <v>1022</v>
      </c>
      <c r="E146" s="17" t="s">
        <v>677</v>
      </c>
      <c r="F146" t="str">
        <f>VLOOKUP(Revisión!E146,$B$2:$D$906,1,)</f>
        <v>1GGENPANTA</v>
      </c>
    </row>
    <row r="147" spans="1:6" hidden="1" x14ac:dyDescent="0.2">
      <c r="A147" s="9"/>
      <c r="B147" s="22" t="s">
        <v>1025</v>
      </c>
      <c r="C147" s="23" t="s">
        <v>1023</v>
      </c>
      <c r="D147" s="23" t="s">
        <v>1024</v>
      </c>
      <c r="E147" s="17" t="s">
        <v>652</v>
      </c>
      <c r="F147" t="str">
        <f>VLOOKUP(Revisión!E147,$B$2:$D$906,1,)</f>
        <v>1GGENPAPEL</v>
      </c>
    </row>
    <row r="148" spans="1:6" hidden="1" x14ac:dyDescent="0.2">
      <c r="A148" s="9"/>
      <c r="B148" s="22" t="s">
        <v>1028</v>
      </c>
      <c r="C148" s="23" t="s">
        <v>1026</v>
      </c>
      <c r="D148" s="23" t="s">
        <v>1027</v>
      </c>
      <c r="E148" s="17" t="s">
        <v>748</v>
      </c>
      <c r="F148" t="str">
        <f>VLOOKUP(Revisión!E148,$B$2:$D$906,1,)</f>
        <v>1GGENPILAR</v>
      </c>
    </row>
    <row r="149" spans="1:6" hidden="1" x14ac:dyDescent="0.2">
      <c r="A149" s="9"/>
      <c r="B149" s="22" t="s">
        <v>112</v>
      </c>
      <c r="C149" s="23" t="s">
        <v>1029</v>
      </c>
      <c r="D149" s="23" t="s">
        <v>1030</v>
      </c>
      <c r="E149" s="17" t="s">
        <v>653</v>
      </c>
      <c r="F149" t="str">
        <f>VLOOKUP(Revisión!E149,$B$2:$D$906,1,)</f>
        <v>1GGENPUQPL</v>
      </c>
    </row>
    <row r="150" spans="1:6" x14ac:dyDescent="0.2">
      <c r="A150" s="9"/>
      <c r="B150" s="22" t="s">
        <v>113</v>
      </c>
      <c r="C150" s="23" t="s">
        <v>1031</v>
      </c>
      <c r="D150" s="23" t="s">
        <v>1032</v>
      </c>
      <c r="E150" s="17" t="s">
        <v>2731</v>
      </c>
      <c r="F150" t="e">
        <f>VLOOKUP(Revisión!E150,$B$2:$D$906,1,)</f>
        <v>#N/A</v>
      </c>
    </row>
    <row r="151" spans="1:6" hidden="1" x14ac:dyDescent="0.2">
      <c r="A151" s="9"/>
      <c r="B151" s="22" t="s">
        <v>1035</v>
      </c>
      <c r="C151" s="23" t="s">
        <v>1033</v>
      </c>
      <c r="D151" s="23" t="s">
        <v>1034</v>
      </c>
      <c r="E151" s="17" t="s">
        <v>654</v>
      </c>
      <c r="F151" t="str">
        <f>VLOOKUP(Revisión!E151,$B$2:$D$906,1,)</f>
        <v>1GGENRENGU</v>
      </c>
    </row>
    <row r="152" spans="1:6" hidden="1" x14ac:dyDescent="0.2">
      <c r="A152" s="9"/>
      <c r="B152" s="22" t="s">
        <v>114</v>
      </c>
      <c r="C152" s="23" t="s">
        <v>1036</v>
      </c>
      <c r="D152" s="23" t="s">
        <v>1037</v>
      </c>
      <c r="E152" s="17" t="s">
        <v>655</v>
      </c>
      <c r="F152" t="str">
        <f>VLOOKUP(Revisión!E152,$B$2:$D$906,1,)</f>
        <v>1GGENRNACE</v>
      </c>
    </row>
    <row r="153" spans="1:6" hidden="1" x14ac:dyDescent="0.2">
      <c r="A153" s="9"/>
      <c r="B153" s="22" t="s">
        <v>1040</v>
      </c>
      <c r="C153" s="23" t="s">
        <v>1038</v>
      </c>
      <c r="D153" s="23" t="s">
        <v>1039</v>
      </c>
      <c r="E153" s="17" t="s">
        <v>656</v>
      </c>
      <c r="F153" t="str">
        <f>VLOOKUP(Revisión!E153,$B$2:$D$906,1,)</f>
        <v>1GGENSERCM</v>
      </c>
    </row>
    <row r="154" spans="1:6" x14ac:dyDescent="0.2">
      <c r="A154" s="9"/>
      <c r="B154" s="22" t="s">
        <v>1043</v>
      </c>
      <c r="C154" s="23" t="s">
        <v>1041</v>
      </c>
      <c r="D154" s="23" t="s">
        <v>1042</v>
      </c>
      <c r="E154" s="17" t="s">
        <v>2691</v>
      </c>
      <c r="F154" t="e">
        <f>VLOOKUP(Revisión!E154,$B$2:$D$906,1,)</f>
        <v>#N/A</v>
      </c>
    </row>
    <row r="155" spans="1:6" x14ac:dyDescent="0.2">
      <c r="A155" s="9"/>
      <c r="B155" s="22" t="s">
        <v>125</v>
      </c>
      <c r="C155" s="23" t="s">
        <v>1044</v>
      </c>
      <c r="D155" s="23" t="s">
        <v>1045</v>
      </c>
      <c r="E155" s="17" t="s">
        <v>2734</v>
      </c>
      <c r="F155" t="e">
        <f>VLOOKUP(Revisión!E155,$B$2:$D$906,1,)</f>
        <v>#N/A</v>
      </c>
    </row>
    <row r="156" spans="1:6" hidden="1" x14ac:dyDescent="0.2">
      <c r="A156" s="9"/>
      <c r="B156" s="22" t="s">
        <v>126</v>
      </c>
      <c r="C156" s="23" t="s">
        <v>1046</v>
      </c>
      <c r="D156" s="23" t="s">
        <v>1047</v>
      </c>
      <c r="E156" s="17" t="s">
        <v>842</v>
      </c>
      <c r="F156" t="str">
        <f>VLOOKUP(Revisión!E156,$B$2:$D$906,1,)</f>
        <v>1GGENTECNO</v>
      </c>
    </row>
    <row r="157" spans="1:6" hidden="1" x14ac:dyDescent="0.2">
      <c r="A157" s="9"/>
      <c r="B157" s="22" t="s">
        <v>1050</v>
      </c>
      <c r="C157" s="23" t="s">
        <v>1048</v>
      </c>
      <c r="D157" s="23" t="s">
        <v>1049</v>
      </c>
      <c r="E157" s="17" t="s">
        <v>657</v>
      </c>
      <c r="F157" t="str">
        <f>VLOOKUP(Revisión!E157,$B$2:$D$906,1,)</f>
        <v>1GGENTERMI</v>
      </c>
    </row>
    <row r="158" spans="1:6" hidden="1" x14ac:dyDescent="0.2">
      <c r="A158" s="9"/>
      <c r="B158" s="22" t="s">
        <v>673</v>
      </c>
      <c r="C158" s="23" t="s">
        <v>1051</v>
      </c>
      <c r="D158" s="23" t="s">
        <v>1052</v>
      </c>
      <c r="E158" s="17" t="s">
        <v>658</v>
      </c>
      <c r="F158" t="str">
        <f>VLOOKUP(Revisión!E158,$B$2:$D$906,1,)</f>
        <v>1GGENTRAEL</v>
      </c>
    </row>
    <row r="159" spans="1:6" hidden="1" x14ac:dyDescent="0.2">
      <c r="A159" s="9"/>
      <c r="B159" s="22" t="s">
        <v>1055</v>
      </c>
      <c r="C159" s="23" t="s">
        <v>1053</v>
      </c>
      <c r="D159" s="23" t="s">
        <v>1054</v>
      </c>
      <c r="E159" s="17" t="s">
        <v>659</v>
      </c>
      <c r="F159" t="str">
        <f>VLOOKUP(Revisión!E159,$B$2:$D$906,1,)</f>
        <v>1GGENVIEBL</v>
      </c>
    </row>
    <row r="160" spans="1:6" x14ac:dyDescent="0.2">
      <c r="A160" s="9"/>
      <c r="B160" s="22" t="s">
        <v>362</v>
      </c>
      <c r="C160" s="23" t="s">
        <v>1056</v>
      </c>
      <c r="D160" s="23" t="s">
        <v>1057</v>
      </c>
      <c r="E160" s="17" t="s">
        <v>2764</v>
      </c>
      <c r="F160" t="e">
        <f>VLOOKUP(Revisión!E160,$B$2:$D$906,1,)</f>
        <v>#N/A</v>
      </c>
    </row>
    <row r="161" spans="1:6" hidden="1" x14ac:dyDescent="0.2">
      <c r="A161" s="9"/>
      <c r="B161" s="22" t="s">
        <v>1060</v>
      </c>
      <c r="C161" s="23" t="s">
        <v>1058</v>
      </c>
      <c r="D161" s="23" t="s">
        <v>1059</v>
      </c>
      <c r="E161" s="17" t="s">
        <v>1318</v>
      </c>
      <c r="F161" t="str">
        <f>VLOOKUP(Revisión!E161,$B$2:$D$906,1,)</f>
        <v>1TCOMCOELG</v>
      </c>
    </row>
    <row r="162" spans="1:6" hidden="1" x14ac:dyDescent="0.2">
      <c r="A162" s="9"/>
      <c r="B162" s="22" t="s">
        <v>1063</v>
      </c>
      <c r="C162" s="23" t="s">
        <v>1061</v>
      </c>
      <c r="D162" s="23" t="s">
        <v>1062</v>
      </c>
      <c r="E162" s="17" t="s">
        <v>1320</v>
      </c>
      <c r="F162" t="str">
        <f>VLOOKUP(Revisión!E162,$B$2:$D$906,1,)</f>
        <v>1TCOMCOMEL</v>
      </c>
    </row>
    <row r="163" spans="1:6" hidden="1" x14ac:dyDescent="0.2">
      <c r="A163" s="9"/>
      <c r="B163" s="22" t="s">
        <v>136</v>
      </c>
      <c r="C163" s="23" t="s">
        <v>1064</v>
      </c>
      <c r="D163" s="23" t="s">
        <v>1065</v>
      </c>
      <c r="E163" s="17" t="s">
        <v>1316</v>
      </c>
      <c r="F163" t="str">
        <f>VLOOKUP(Revisión!E163,$B$2:$D$906,1,)</f>
        <v>1TGENCAISA</v>
      </c>
    </row>
    <row r="164" spans="1:6" hidden="1" x14ac:dyDescent="0.2">
      <c r="A164" s="9"/>
      <c r="B164" s="22" t="s">
        <v>138</v>
      </c>
      <c r="C164" s="23" t="s">
        <v>1066</v>
      </c>
      <c r="D164" s="23" t="s">
        <v>1067</v>
      </c>
      <c r="E164" s="17" t="s">
        <v>1314</v>
      </c>
      <c r="F164" t="str">
        <f>VLOOKUP(Revisión!E164,$B$2:$D$906,1,)</f>
        <v>1TGENCEAIG</v>
      </c>
    </row>
    <row r="165" spans="1:6" hidden="1" x14ac:dyDescent="0.2">
      <c r="A165" s="9"/>
      <c r="B165" s="22" t="s">
        <v>1070</v>
      </c>
      <c r="C165" s="23" t="s">
        <v>1068</v>
      </c>
      <c r="D165" s="23" t="s">
        <v>1069</v>
      </c>
      <c r="E165" s="17" t="s">
        <v>1308</v>
      </c>
      <c r="F165" t="str">
        <f>VLOOKUP(Revisión!E165,$B$2:$D$906,1,)</f>
        <v>1TGENINGMA</v>
      </c>
    </row>
    <row r="166" spans="1:6" hidden="1" x14ac:dyDescent="0.2">
      <c r="A166" s="9"/>
      <c r="B166" s="22" t="s">
        <v>1073</v>
      </c>
      <c r="C166" s="23" t="s">
        <v>1071</v>
      </c>
      <c r="D166" s="23" t="s">
        <v>1072</v>
      </c>
      <c r="E166" s="17" t="s">
        <v>1311</v>
      </c>
      <c r="F166" t="str">
        <f>VLOOKUP(Revisión!E166,$B$2:$D$906,1,)</f>
        <v>1TGENINGSD</v>
      </c>
    </row>
    <row r="167" spans="1:6" hidden="1" x14ac:dyDescent="0.2">
      <c r="A167" s="9"/>
      <c r="B167" s="22" t="s">
        <v>141</v>
      </c>
      <c r="C167" s="23" t="s">
        <v>1074</v>
      </c>
      <c r="D167" s="23" t="s">
        <v>1075</v>
      </c>
      <c r="E167" s="17" t="s">
        <v>1496</v>
      </c>
      <c r="F167" t="str">
        <f>VLOOKUP(Revisión!E167,$B$2:$D$906,1,)</f>
        <v>1TGENJAEGL</v>
      </c>
    </row>
    <row r="168" spans="1:6" hidden="1" x14ac:dyDescent="0.2">
      <c r="A168" s="9"/>
      <c r="B168" s="22" t="s">
        <v>1078</v>
      </c>
      <c r="C168" s="23" t="s">
        <v>1076</v>
      </c>
      <c r="D168" s="23" t="s">
        <v>1077</v>
      </c>
      <c r="E168" s="17" t="s">
        <v>1306</v>
      </c>
      <c r="F168" t="str">
        <f>VLOOKUP(Revisión!E168,$B$2:$D$906,1,)</f>
        <v>1TGENSIDGU</v>
      </c>
    </row>
    <row r="169" spans="1:6" hidden="1" x14ac:dyDescent="0.2">
      <c r="A169" s="9"/>
      <c r="B169" s="22" t="s">
        <v>483</v>
      </c>
      <c r="C169" s="23" t="s">
        <v>1079</v>
      </c>
      <c r="D169" s="23" t="s">
        <v>1080</v>
      </c>
      <c r="E169" s="11" t="s">
        <v>1472</v>
      </c>
      <c r="F169" t="str">
        <f>VLOOKUP(Revisión!E169,$B$2:$D$906,1,)</f>
        <v>1TGUSAGCUE</v>
      </c>
    </row>
    <row r="170" spans="1:6" x14ac:dyDescent="0.2">
      <c r="A170" s="9"/>
      <c r="B170" s="22" t="s">
        <v>1083</v>
      </c>
      <c r="C170" s="23" t="s">
        <v>1081</v>
      </c>
      <c r="D170" s="23" t="s">
        <v>1082</v>
      </c>
      <c r="E170" s="17" t="s">
        <v>2868</v>
      </c>
      <c r="F170" t="e">
        <f>VLOOKUP(Revisión!E170,$B$2:$D$906,1,)</f>
        <v>#N/A</v>
      </c>
    </row>
    <row r="171" spans="1:6" hidden="1" x14ac:dyDescent="0.2">
      <c r="A171" s="9"/>
      <c r="B171" s="22" t="s">
        <v>1086</v>
      </c>
      <c r="C171" s="23" t="s">
        <v>1084</v>
      </c>
      <c r="D171" s="23" t="s">
        <v>1085</v>
      </c>
      <c r="E171" s="17" t="s">
        <v>2039</v>
      </c>
      <c r="F171" t="str">
        <f>VLOOKUP(Revisión!E171,$B$2:$D$906,1,)</f>
        <v>1TTRAEEIYS</v>
      </c>
    </row>
    <row r="172" spans="1:6" hidden="1" x14ac:dyDescent="0.2">
      <c r="A172" s="9"/>
      <c r="B172" s="22" t="s">
        <v>1089</v>
      </c>
      <c r="C172" s="23" t="s">
        <v>1087</v>
      </c>
      <c r="D172" s="23" t="s">
        <v>1088</v>
      </c>
      <c r="E172" s="17" t="s">
        <v>660</v>
      </c>
      <c r="F172" t="str">
        <f>VLOOKUP(Revisión!E172,$B$2:$D$906,1,)</f>
        <v>1TTRAEMPRR</v>
      </c>
    </row>
    <row r="173" spans="1:6" hidden="1" x14ac:dyDescent="0.2">
      <c r="A173" s="9"/>
      <c r="B173" s="22" t="s">
        <v>484</v>
      </c>
      <c r="C173" s="23" t="s">
        <v>1090</v>
      </c>
      <c r="D173" s="23" t="s">
        <v>1091</v>
      </c>
      <c r="E173" s="17" t="s">
        <v>661</v>
      </c>
      <c r="F173" t="str">
        <f>VLOOKUP(Revisión!E173,$B$2:$D$906,1,)</f>
        <v>1TTRAETCEE</v>
      </c>
    </row>
    <row r="174" spans="1:6" hidden="1" x14ac:dyDescent="0.2">
      <c r="A174" s="9"/>
      <c r="B174" s="22" t="s">
        <v>1094</v>
      </c>
      <c r="C174" s="23" t="s">
        <v>1092</v>
      </c>
      <c r="D174" s="23" t="s">
        <v>1093</v>
      </c>
      <c r="E174" s="17" t="s">
        <v>743</v>
      </c>
      <c r="F174" t="str">
        <f>VLOOKUP(Revisión!E174,$B$2:$D$906,1,)</f>
        <v>1TTRAOEGTL</v>
      </c>
    </row>
    <row r="175" spans="1:6" hidden="1" x14ac:dyDescent="0.2">
      <c r="A175" s="9"/>
      <c r="B175" s="22" t="s">
        <v>486</v>
      </c>
      <c r="C175" s="23" t="s">
        <v>1095</v>
      </c>
      <c r="D175" s="23" t="s">
        <v>1096</v>
      </c>
      <c r="E175" s="17" t="s">
        <v>835</v>
      </c>
      <c r="F175" t="str">
        <f>VLOOKUP(Revisión!E175,$B$2:$D$906,1,)</f>
        <v>1TTRARECSA</v>
      </c>
    </row>
    <row r="176" spans="1:6" hidden="1" x14ac:dyDescent="0.2">
      <c r="A176" s="9"/>
      <c r="B176" s="22" t="s">
        <v>1099</v>
      </c>
      <c r="C176" s="23" t="s">
        <v>1097</v>
      </c>
      <c r="D176" s="23" t="s">
        <v>1098</v>
      </c>
      <c r="E176" s="17" t="s">
        <v>662</v>
      </c>
      <c r="F176" t="str">
        <f>VLOOKUP(Revisión!E176,$B$2:$D$906,1,)</f>
        <v>1TTRATEEDN</v>
      </c>
    </row>
    <row r="177" spans="1:6" hidden="1" x14ac:dyDescent="0.2">
      <c r="A177" s="9"/>
      <c r="B177" s="22" t="s">
        <v>1102</v>
      </c>
      <c r="C177" s="23" t="s">
        <v>1100</v>
      </c>
      <c r="D177" s="23" t="s">
        <v>1101</v>
      </c>
      <c r="E177" s="17" t="s">
        <v>663</v>
      </c>
      <c r="F177" t="str">
        <f>VLOOKUP(Revisión!E177,$B$2:$D$906,1,)</f>
        <v>1TTRATRELC</v>
      </c>
    </row>
    <row r="178" spans="1:6" hidden="1" x14ac:dyDescent="0.2">
      <c r="A178" s="9"/>
      <c r="B178" s="22" t="s">
        <v>1105</v>
      </c>
      <c r="C178" s="23" t="s">
        <v>1103</v>
      </c>
      <c r="D178" s="23" t="s">
        <v>1104</v>
      </c>
      <c r="E178" s="17" t="s">
        <v>850</v>
      </c>
      <c r="F178" t="str">
        <f>VLOOKUP(Revisión!E178,$B$2:$D$906,1,)</f>
        <v>1TTRATRELO</v>
      </c>
    </row>
    <row r="179" spans="1:6" hidden="1" x14ac:dyDescent="0.2">
      <c r="A179" s="9"/>
      <c r="B179" s="22" t="s">
        <v>487</v>
      </c>
      <c r="C179" s="23" t="s">
        <v>1106</v>
      </c>
      <c r="D179" s="23" t="s">
        <v>1107</v>
      </c>
      <c r="E179" s="17" t="s">
        <v>1587</v>
      </c>
      <c r="F179" t="str">
        <f>VLOOKUP(Revisión!E179,$B$2:$D$906,1,)</f>
        <v>1TTRATRENA</v>
      </c>
    </row>
    <row r="180" spans="1:6" hidden="1" x14ac:dyDescent="0.2">
      <c r="A180" s="9"/>
      <c r="B180" s="22" t="s">
        <v>1110</v>
      </c>
      <c r="C180" s="23" t="s">
        <v>1108</v>
      </c>
      <c r="D180" s="23" t="s">
        <v>1109</v>
      </c>
      <c r="E180" s="17" t="s">
        <v>664</v>
      </c>
      <c r="F180" t="str">
        <f>VLOOKUP(Revisión!E180,$B$2:$D$906,1,)</f>
        <v>1TTRATRENC</v>
      </c>
    </row>
    <row r="181" spans="1:6" hidden="1" x14ac:dyDescent="0.2">
      <c r="A181" s="9"/>
      <c r="B181" s="22" t="s">
        <v>485</v>
      </c>
      <c r="C181" s="23" t="s">
        <v>1111</v>
      </c>
      <c r="D181" s="23" t="s">
        <v>1112</v>
      </c>
      <c r="E181" s="17" t="s">
        <v>665</v>
      </c>
      <c r="F181" t="str">
        <f>VLOOKUP(Revisión!E181,$B$2:$D$906,1,)</f>
        <v>1TTRATRENR</v>
      </c>
    </row>
    <row r="182" spans="1:6" hidden="1" x14ac:dyDescent="0.2">
      <c r="A182" s="9"/>
      <c r="B182" s="22" t="s">
        <v>1115</v>
      </c>
      <c r="C182" s="23" t="s">
        <v>1113</v>
      </c>
      <c r="D182" s="23" t="s">
        <v>1114</v>
      </c>
      <c r="E182" s="17" t="s">
        <v>688</v>
      </c>
      <c r="F182" t="str">
        <f>VLOOKUP(Revisión!E182,$B$2:$D$906,1,)</f>
        <v>1UGUSACUAM</v>
      </c>
    </row>
    <row r="183" spans="1:6" hidden="1" x14ac:dyDescent="0.2">
      <c r="A183" s="9"/>
      <c r="B183" s="22" t="s">
        <v>488</v>
      </c>
      <c r="C183" s="23" t="s">
        <v>1116</v>
      </c>
      <c r="D183" s="23" t="s">
        <v>1117</v>
      </c>
      <c r="E183" s="17" t="s">
        <v>21</v>
      </c>
      <c r="F183" t="str">
        <f>VLOOKUP(Revisión!E183,$B$2:$D$906,1,)</f>
        <v>1UGUSAGJIC</v>
      </c>
    </row>
    <row r="184" spans="1:6" x14ac:dyDescent="0.2">
      <c r="A184" s="9"/>
      <c r="B184" s="22" t="s">
        <v>489</v>
      </c>
      <c r="C184" s="23" t="s">
        <v>1118</v>
      </c>
      <c r="D184" s="23" t="s">
        <v>1119</v>
      </c>
      <c r="E184" s="17" t="s">
        <v>2714</v>
      </c>
      <c r="F184" t="e">
        <f>VLOOKUP(Revisión!E184,$B$2:$D$906,1,)</f>
        <v>#N/A</v>
      </c>
    </row>
    <row r="185" spans="1:6" hidden="1" x14ac:dyDescent="0.2">
      <c r="A185" s="9"/>
      <c r="B185" s="22" t="s">
        <v>1122</v>
      </c>
      <c r="C185" s="23" t="s">
        <v>1120</v>
      </c>
      <c r="D185" s="23" t="s">
        <v>1121</v>
      </c>
      <c r="E185" s="17" t="s">
        <v>693</v>
      </c>
      <c r="F185" t="str">
        <f>VLOOKUP(Revisión!E185,$B$2:$D$906,1,)</f>
        <v>1UGUSALISL</v>
      </c>
    </row>
    <row r="186" spans="1:6" hidden="1" x14ac:dyDescent="0.2">
      <c r="A186" s="9"/>
      <c r="B186" s="22" t="s">
        <v>1125</v>
      </c>
      <c r="C186" s="23" t="s">
        <v>1123</v>
      </c>
      <c r="D186" s="23" t="s">
        <v>1124</v>
      </c>
      <c r="E186" s="17" t="s">
        <v>1920</v>
      </c>
      <c r="F186" t="str">
        <f>VLOOKUP(Revisión!E186,$B$2:$D$906,1,)</f>
        <v>1UGUSAPTEQ</v>
      </c>
    </row>
    <row r="187" spans="1:6" hidden="1" x14ac:dyDescent="0.2">
      <c r="A187" s="9"/>
      <c r="B187" s="22" t="s">
        <v>490</v>
      </c>
      <c r="C187" s="23" t="s">
        <v>1126</v>
      </c>
      <c r="D187" s="23" t="s">
        <v>1127</v>
      </c>
      <c r="E187" s="17" t="s">
        <v>696</v>
      </c>
      <c r="F187" t="str">
        <f>VLOOKUP(Revisión!E187,$B$2:$D$906,1,)</f>
        <v>1UGUSCARPR</v>
      </c>
    </row>
    <row r="188" spans="1:6" hidden="1" x14ac:dyDescent="0.2">
      <c r="A188" s="9"/>
      <c r="B188" s="22" t="s">
        <v>491</v>
      </c>
      <c r="C188" s="23" t="s">
        <v>1128</v>
      </c>
      <c r="D188" s="23" t="s">
        <v>1129</v>
      </c>
      <c r="E188" s="17" t="s">
        <v>827</v>
      </c>
      <c r="F188" t="str">
        <f>VLOOKUP(Revisión!E188,$B$2:$D$906,1,)</f>
        <v>1UGUSCPEOE</v>
      </c>
    </row>
    <row r="189" spans="1:6" hidden="1" x14ac:dyDescent="0.2">
      <c r="A189" s="9"/>
      <c r="B189" s="22" t="s">
        <v>492</v>
      </c>
      <c r="C189" s="23" t="s">
        <v>1130</v>
      </c>
      <c r="D189" s="23" t="s">
        <v>1131</v>
      </c>
      <c r="E189" s="17" t="s">
        <v>681</v>
      </c>
      <c r="F189" t="str">
        <f>VLOOKUP(Revisión!E189,$B$2:$D$906,1,)</f>
        <v>1UGUSDARSA</v>
      </c>
    </row>
    <row r="190" spans="1:6" hidden="1" x14ac:dyDescent="0.2">
      <c r="A190" s="9"/>
      <c r="B190" s="22" t="s">
        <v>493</v>
      </c>
      <c r="C190" s="23" t="s">
        <v>1132</v>
      </c>
      <c r="D190" s="23" t="s">
        <v>1133</v>
      </c>
      <c r="E190" s="17" t="s">
        <v>740</v>
      </c>
      <c r="F190" t="str">
        <f>VLOOKUP(Revisión!E190,$B$2:$D$906,1,)</f>
        <v>1UGUSDEIGC</v>
      </c>
    </row>
    <row r="191" spans="1:6" hidden="1" x14ac:dyDescent="0.2">
      <c r="A191" s="9"/>
      <c r="B191" s="22" t="s">
        <v>494</v>
      </c>
      <c r="C191" s="23" t="s">
        <v>1134</v>
      </c>
      <c r="D191" s="23" t="s">
        <v>1135</v>
      </c>
      <c r="E191" s="17" t="s">
        <v>1486</v>
      </c>
      <c r="F191" t="str">
        <f>VLOOKUP(Revisión!E191,$B$2:$D$906,1,)</f>
        <v>1UGUSDISGL</v>
      </c>
    </row>
    <row r="192" spans="1:6" x14ac:dyDescent="0.2">
      <c r="A192" s="9"/>
      <c r="B192" s="22" t="s">
        <v>495</v>
      </c>
      <c r="C192" s="23" t="s">
        <v>1136</v>
      </c>
      <c r="D192" s="23" t="s">
        <v>1137</v>
      </c>
      <c r="E192" s="17" t="s">
        <v>2799</v>
      </c>
      <c r="F192" t="e">
        <f>VLOOKUP(Revisión!E192,$B$2:$D$906,1,)</f>
        <v>#N/A</v>
      </c>
    </row>
    <row r="193" spans="1:6" hidden="1" x14ac:dyDescent="0.2">
      <c r="A193" s="9"/>
      <c r="B193" s="22" t="s">
        <v>496</v>
      </c>
      <c r="C193" s="23" t="s">
        <v>1138</v>
      </c>
      <c r="D193" s="23" t="s">
        <v>1139</v>
      </c>
      <c r="E193" s="17" t="s">
        <v>22</v>
      </c>
      <c r="F193" t="str">
        <f>VLOOKUP(Revisión!E193,$B$2:$D$906,1,)</f>
        <v>1UGUSEMGEE</v>
      </c>
    </row>
    <row r="194" spans="1:6" hidden="1" x14ac:dyDescent="0.2">
      <c r="A194" s="9"/>
      <c r="B194" s="22" t="s">
        <v>1142</v>
      </c>
      <c r="C194" s="23" t="s">
        <v>1140</v>
      </c>
      <c r="D194" s="23" t="s">
        <v>1141</v>
      </c>
      <c r="E194" s="17" t="s">
        <v>23</v>
      </c>
      <c r="F194" t="str">
        <f>VLOOKUP(Revisión!E194,$B$2:$D$906,1,)</f>
        <v>1UGUSENRSW</v>
      </c>
    </row>
    <row r="195" spans="1:6" hidden="1" x14ac:dyDescent="0.2">
      <c r="A195" s="9"/>
      <c r="B195" s="22" t="s">
        <v>497</v>
      </c>
      <c r="C195" s="23" t="s">
        <v>1143</v>
      </c>
      <c r="D195" s="23" t="s">
        <v>1144</v>
      </c>
      <c r="E195" s="17" t="s">
        <v>24</v>
      </c>
      <c r="F195" t="str">
        <f>VLOOKUP(Revisión!E195,$B$2:$D$906,1,)</f>
        <v>1UGUSENTRI</v>
      </c>
    </row>
    <row r="196" spans="1:6" hidden="1" x14ac:dyDescent="0.2">
      <c r="A196" s="9"/>
      <c r="B196" s="22" t="s">
        <v>498</v>
      </c>
      <c r="C196" s="23" t="s">
        <v>1145</v>
      </c>
      <c r="D196" s="23" t="s">
        <v>1146</v>
      </c>
      <c r="E196" s="11" t="s">
        <v>764</v>
      </c>
      <c r="F196" t="str">
        <f>VLOOKUP(Revisión!E196,$B$2:$D$906,1,)</f>
        <v>1UGUSEPSTC</v>
      </c>
    </row>
    <row r="197" spans="1:6" hidden="1" x14ac:dyDescent="0.2">
      <c r="A197" s="9"/>
      <c r="B197" s="22" t="s">
        <v>1149</v>
      </c>
      <c r="C197" s="23" t="s">
        <v>1147</v>
      </c>
      <c r="D197" s="23" t="s">
        <v>1148</v>
      </c>
      <c r="E197" s="17" t="s">
        <v>767</v>
      </c>
      <c r="F197" t="str">
        <f>VLOOKUP(Revisión!E197,$B$2:$D$906,1,)</f>
        <v>1UGUSFRG01</v>
      </c>
    </row>
    <row r="198" spans="1:6" hidden="1" x14ac:dyDescent="0.2">
      <c r="A198" s="9"/>
      <c r="B198" s="22" t="s">
        <v>1152</v>
      </c>
      <c r="C198" s="23" t="s">
        <v>1150</v>
      </c>
      <c r="D198" s="23" t="s">
        <v>1151</v>
      </c>
      <c r="E198" s="17" t="s">
        <v>770</v>
      </c>
      <c r="F198" t="str">
        <f>VLOOKUP(Revisión!E198,$B$2:$D$906,1,)</f>
        <v>1UGUSFRG07</v>
      </c>
    </row>
    <row r="199" spans="1:6" hidden="1" x14ac:dyDescent="0.2">
      <c r="A199" s="9"/>
      <c r="B199" s="22" t="s">
        <v>499</v>
      </c>
      <c r="C199" s="23" t="s">
        <v>1153</v>
      </c>
      <c r="D199" s="23" t="s">
        <v>1154</v>
      </c>
      <c r="E199" s="17" t="s">
        <v>773</v>
      </c>
      <c r="F199" t="str">
        <f>VLOOKUP(Revisión!E199,$B$2:$D$906,1,)</f>
        <v>1UGUSFRG09</v>
      </c>
    </row>
    <row r="200" spans="1:6" hidden="1" x14ac:dyDescent="0.2">
      <c r="A200" s="9"/>
      <c r="B200" s="22" t="s">
        <v>1157</v>
      </c>
      <c r="C200" s="23" t="s">
        <v>1155</v>
      </c>
      <c r="D200" s="23" t="s">
        <v>1156</v>
      </c>
      <c r="E200" s="17" t="s">
        <v>776</v>
      </c>
      <c r="F200" t="str">
        <f>VLOOKUP(Revisión!E200,$B$2:$D$906,1,)</f>
        <v>1UGUSFRG11</v>
      </c>
    </row>
    <row r="201" spans="1:6" hidden="1" x14ac:dyDescent="0.2">
      <c r="A201" s="9"/>
      <c r="B201" s="22" t="s">
        <v>1159</v>
      </c>
      <c r="C201" s="23" t="s">
        <v>1158</v>
      </c>
      <c r="D201" s="23" t="s">
        <v>949</v>
      </c>
      <c r="E201" s="17" t="s">
        <v>779</v>
      </c>
      <c r="F201" t="str">
        <f>VLOOKUP(Revisión!E201,$B$2:$D$906,1,)</f>
        <v>1UGUSGALRE</v>
      </c>
    </row>
    <row r="202" spans="1:6" hidden="1" x14ac:dyDescent="0.2">
      <c r="A202" s="9"/>
      <c r="B202" s="22" t="s">
        <v>1161</v>
      </c>
      <c r="C202" s="23" t="s">
        <v>1160</v>
      </c>
      <c r="D202" s="23" t="s">
        <v>951</v>
      </c>
      <c r="E202" s="17" t="s">
        <v>782</v>
      </c>
      <c r="F202" t="str">
        <f>VLOOKUP(Revisión!E202,$B$2:$D$906,1,)</f>
        <v>1UGUSGAMTE</v>
      </c>
    </row>
    <row r="203" spans="1:6" hidden="1" x14ac:dyDescent="0.2">
      <c r="A203" s="9"/>
      <c r="B203" s="22" t="s">
        <v>91</v>
      </c>
      <c r="C203" s="23" t="s">
        <v>1162</v>
      </c>
      <c r="D203" s="23" t="s">
        <v>1163</v>
      </c>
      <c r="E203" s="17" t="s">
        <v>25</v>
      </c>
      <c r="F203" t="str">
        <f>VLOOKUP(Revisión!E203,$B$2:$D$906,1,)</f>
        <v>1UGUSGUAMO</v>
      </c>
    </row>
    <row r="204" spans="1:6" hidden="1" x14ac:dyDescent="0.2">
      <c r="A204" s="9"/>
      <c r="B204" s="22" t="s">
        <v>660</v>
      </c>
      <c r="C204" s="23" t="s">
        <v>1164</v>
      </c>
      <c r="D204" s="23" t="s">
        <v>1165</v>
      </c>
      <c r="E204" s="17" t="s">
        <v>1491</v>
      </c>
      <c r="F204" t="str">
        <f>VLOOKUP(Revisión!E204,$B$2:$D$906,1,)</f>
        <v>1UGUSIMGNO</v>
      </c>
    </row>
    <row r="205" spans="1:6" hidden="1" x14ac:dyDescent="0.2">
      <c r="A205" s="9"/>
      <c r="B205" s="22" t="s">
        <v>1167</v>
      </c>
      <c r="C205" s="23" t="s">
        <v>1166</v>
      </c>
      <c r="D205" s="23" t="s">
        <v>1165</v>
      </c>
      <c r="E205" s="17" t="s">
        <v>682</v>
      </c>
      <c r="F205" t="str">
        <f>VLOOKUP(Revisión!E205,$B$2:$D$906,1,)</f>
        <v>1UGUSINGTU</v>
      </c>
    </row>
    <row r="206" spans="1:6" hidden="1" x14ac:dyDescent="0.2">
      <c r="A206" s="9"/>
      <c r="B206" s="22" t="s">
        <v>1169</v>
      </c>
      <c r="C206" s="23" t="s">
        <v>1168</v>
      </c>
      <c r="D206" s="23" t="s">
        <v>1165</v>
      </c>
      <c r="E206" s="17" t="s">
        <v>26</v>
      </c>
      <c r="F206" t="str">
        <f>VLOOKUP(Revisión!E206,$B$2:$D$906,1,)</f>
        <v>1UGUSINMRO</v>
      </c>
    </row>
    <row r="207" spans="1:6" hidden="1" x14ac:dyDescent="0.2">
      <c r="A207" s="9"/>
      <c r="B207" s="22" t="s">
        <v>99</v>
      </c>
      <c r="C207" s="23" t="s">
        <v>1170</v>
      </c>
      <c r="D207" s="23" t="s">
        <v>1165</v>
      </c>
      <c r="E207" s="17" t="s">
        <v>27</v>
      </c>
      <c r="F207" t="str">
        <f>VLOOKUP(Revisión!E207,$B$2:$D$906,1,)</f>
        <v>1UGUSIRTRA</v>
      </c>
    </row>
    <row r="208" spans="1:6" hidden="1" x14ac:dyDescent="0.2">
      <c r="A208" s="9"/>
      <c r="B208" s="22" t="s">
        <v>1172</v>
      </c>
      <c r="C208" s="23" t="s">
        <v>1171</v>
      </c>
      <c r="D208" s="23" t="s">
        <v>1165</v>
      </c>
      <c r="E208" s="11" t="s">
        <v>1350</v>
      </c>
      <c r="F208" t="str">
        <f>VLOOKUP(Revisión!E208,$B$2:$D$906,1,)</f>
        <v>1UGUSNEOPL</v>
      </c>
    </row>
    <row r="209" spans="1:6" hidden="1" x14ac:dyDescent="0.2">
      <c r="A209" s="9"/>
      <c r="B209" s="22" t="s">
        <v>1174</v>
      </c>
      <c r="C209" s="23" t="s">
        <v>1173</v>
      </c>
      <c r="D209" s="23" t="s">
        <v>1165</v>
      </c>
      <c r="E209" s="17" t="s">
        <v>28</v>
      </c>
      <c r="F209" t="str">
        <f>VLOOKUP(Revisión!E209,$B$2:$D$906,1,)</f>
        <v>1UGUSOEGYC</v>
      </c>
    </row>
    <row r="210" spans="1:6" x14ac:dyDescent="0.2">
      <c r="A210" s="9"/>
      <c r="B210" s="22" t="s">
        <v>117</v>
      </c>
      <c r="C210" s="23" t="s">
        <v>1175</v>
      </c>
      <c r="D210" s="23" t="s">
        <v>1176</v>
      </c>
      <c r="E210" s="17" t="s">
        <v>2711</v>
      </c>
      <c r="F210" t="e">
        <f>VLOOKUP(Revisión!E210,$B$2:$D$906,1,)</f>
        <v>#N/A</v>
      </c>
    </row>
    <row r="211" spans="1:6" hidden="1" x14ac:dyDescent="0.2">
      <c r="A211" s="9"/>
      <c r="B211" s="22" t="s">
        <v>118</v>
      </c>
      <c r="C211" s="23" t="s">
        <v>1177</v>
      </c>
      <c r="D211" s="23" t="s">
        <v>1178</v>
      </c>
      <c r="E211" s="17" t="s">
        <v>830</v>
      </c>
      <c r="F211" t="str">
        <f>VLOOKUP(Revisión!E211,$B$2:$D$906,1,)</f>
        <v>1UGUSRAEMI</v>
      </c>
    </row>
    <row r="212" spans="1:6" hidden="1" x14ac:dyDescent="0.2">
      <c r="A212" s="9"/>
      <c r="B212" s="22" t="s">
        <v>666</v>
      </c>
      <c r="C212" s="23" t="s">
        <v>1179</v>
      </c>
      <c r="D212" s="23" t="s">
        <v>1180</v>
      </c>
      <c r="E212" s="17" t="s">
        <v>1481</v>
      </c>
      <c r="F212" t="str">
        <f>VLOOKUP(Revisión!E212,$B$2:$D$906,1,)</f>
        <v>1UGUSSCCNF</v>
      </c>
    </row>
    <row r="213" spans="1:6" hidden="1" x14ac:dyDescent="0.2">
      <c r="A213" s="9"/>
      <c r="B213" s="22" t="s">
        <v>128</v>
      </c>
      <c r="C213" s="23" t="s">
        <v>1181</v>
      </c>
      <c r="D213" s="23" t="s">
        <v>1182</v>
      </c>
      <c r="E213" s="17" t="s">
        <v>1353</v>
      </c>
      <c r="F213" t="str">
        <f>VLOOKUP(Revisión!E213,$B$2:$D$906,1,)</f>
        <v>1UGUSSPAPL</v>
      </c>
    </row>
    <row r="214" spans="1:6" x14ac:dyDescent="0.2">
      <c r="A214" s="9"/>
      <c r="B214" s="22" t="s">
        <v>672</v>
      </c>
      <c r="C214" s="23" t="s">
        <v>1183</v>
      </c>
      <c r="D214" s="23" t="s">
        <v>1184</v>
      </c>
      <c r="E214" s="17" t="s">
        <v>2853</v>
      </c>
      <c r="F214" t="e">
        <f>VLOOKUP(Revisión!E214,$B$2:$D$906,1,)</f>
        <v>#N/A</v>
      </c>
    </row>
    <row r="215" spans="1:6" hidden="1" x14ac:dyDescent="0.2">
      <c r="A215" s="9"/>
      <c r="B215" s="22" t="s">
        <v>678</v>
      </c>
      <c r="C215" s="23" t="s">
        <v>1185</v>
      </c>
      <c r="D215" s="23" t="s">
        <v>1186</v>
      </c>
      <c r="E215" s="17" t="s">
        <v>845</v>
      </c>
      <c r="F215" t="str">
        <f>VLOOKUP(Revisión!E215,$B$2:$D$906,1,)</f>
        <v>1UGUSTIWSG</v>
      </c>
    </row>
    <row r="216" spans="1:6" hidden="1" x14ac:dyDescent="0.2">
      <c r="A216" s="9"/>
      <c r="B216" s="22" t="s">
        <v>1189</v>
      </c>
      <c r="C216" s="23" t="s">
        <v>1187</v>
      </c>
      <c r="D216" s="23" t="s">
        <v>1188</v>
      </c>
      <c r="E216" s="17" t="s">
        <v>29</v>
      </c>
      <c r="F216" t="str">
        <f>VLOOKUP(Revisión!E216,$B$2:$D$906,1,)</f>
        <v>2C_C03</v>
      </c>
    </row>
    <row r="217" spans="1:6" hidden="1" x14ac:dyDescent="0.2">
      <c r="A217" s="9"/>
      <c r="B217" s="22" t="s">
        <v>119</v>
      </c>
      <c r="C217" s="23" t="s">
        <v>1190</v>
      </c>
      <c r="D217" s="23" t="s">
        <v>1191</v>
      </c>
      <c r="E217" s="17" t="s">
        <v>30</v>
      </c>
      <c r="F217" t="str">
        <f>VLOOKUP(Revisión!E217,$B$2:$D$906,1,)</f>
        <v>2C_C04</v>
      </c>
    </row>
    <row r="218" spans="1:6" hidden="1" x14ac:dyDescent="0.2">
      <c r="A218" s="9"/>
      <c r="B218" s="22" t="s">
        <v>120</v>
      </c>
      <c r="C218" s="23" t="s">
        <v>1192</v>
      </c>
      <c r="D218" s="23" t="s">
        <v>1193</v>
      </c>
      <c r="E218" s="19" t="s">
        <v>922</v>
      </c>
      <c r="F218" t="str">
        <f>VLOOKUP(Revisión!E218,$B$2:$D$906,1,)</f>
        <v>2C_C05</v>
      </c>
    </row>
    <row r="219" spans="1:6" hidden="1" x14ac:dyDescent="0.2">
      <c r="A219" s="9"/>
      <c r="B219" s="22" t="s">
        <v>121</v>
      </c>
      <c r="C219" s="23" t="s">
        <v>1194</v>
      </c>
      <c r="D219" s="23" t="s">
        <v>1195</v>
      </c>
      <c r="E219" s="17" t="s">
        <v>1290</v>
      </c>
      <c r="F219" t="str">
        <f>VLOOKUP(Revisión!E219,$B$2:$D$906,1,)</f>
        <v>2C_C06</v>
      </c>
    </row>
    <row r="220" spans="1:6" hidden="1" x14ac:dyDescent="0.2">
      <c r="A220" s="9"/>
      <c r="B220" s="22" t="s">
        <v>1198</v>
      </c>
      <c r="C220" s="23" t="s">
        <v>1196</v>
      </c>
      <c r="D220" s="23" t="s">
        <v>1197</v>
      </c>
      <c r="E220" s="17" t="s">
        <v>878</v>
      </c>
      <c r="F220" t="str">
        <f>VLOOKUP(Revisión!E220,$B$2:$D$906,1,)</f>
        <v>2C_C07</v>
      </c>
    </row>
    <row r="221" spans="1:6" hidden="1" x14ac:dyDescent="0.2">
      <c r="A221" s="9"/>
      <c r="B221" s="22" t="s">
        <v>1201</v>
      </c>
      <c r="C221" s="23" t="s">
        <v>1199</v>
      </c>
      <c r="D221" s="23" t="s">
        <v>1200</v>
      </c>
      <c r="E221" s="17" t="s">
        <v>31</v>
      </c>
      <c r="F221" t="str">
        <f>VLOOKUP(Revisión!E221,$B$2:$D$906,1,)</f>
        <v>2C_C08</v>
      </c>
    </row>
    <row r="222" spans="1:6" hidden="1" x14ac:dyDescent="0.2">
      <c r="A222" s="9"/>
      <c r="B222" s="22" t="s">
        <v>63</v>
      </c>
      <c r="C222" s="23" t="s">
        <v>1202</v>
      </c>
      <c r="D222" s="23" t="s">
        <v>906</v>
      </c>
      <c r="E222" s="17" t="s">
        <v>929</v>
      </c>
      <c r="F222" t="str">
        <f>VLOOKUP(Revisión!E222,$B$2:$D$906,1,)</f>
        <v>2C_C11</v>
      </c>
    </row>
    <row r="223" spans="1:6" hidden="1" x14ac:dyDescent="0.2">
      <c r="A223" s="9"/>
      <c r="B223" s="22" t="s">
        <v>64</v>
      </c>
      <c r="C223" s="23" t="s">
        <v>1203</v>
      </c>
      <c r="D223" s="23" t="s">
        <v>1204</v>
      </c>
      <c r="E223" s="19" t="s">
        <v>890</v>
      </c>
      <c r="F223" t="str">
        <f>VLOOKUP(Revisión!E223,$B$2:$D$906,1,)</f>
        <v>2C_C12</v>
      </c>
    </row>
    <row r="224" spans="1:6" hidden="1" x14ac:dyDescent="0.2">
      <c r="A224" s="9"/>
      <c r="B224" s="22" t="s">
        <v>649</v>
      </c>
      <c r="C224" s="23" t="s">
        <v>1205</v>
      </c>
      <c r="D224" s="23" t="s">
        <v>1206</v>
      </c>
      <c r="E224" s="17" t="s">
        <v>32</v>
      </c>
      <c r="F224" t="str">
        <f>VLOOKUP(Revisión!E224,$B$2:$D$906,1,)</f>
        <v>2C_C13</v>
      </c>
    </row>
    <row r="225" spans="1:6" hidden="1" x14ac:dyDescent="0.2">
      <c r="A225" s="9"/>
      <c r="B225" s="22" t="s">
        <v>1209</v>
      </c>
      <c r="C225" s="23" t="s">
        <v>1207</v>
      </c>
      <c r="D225" s="23" t="s">
        <v>1208</v>
      </c>
      <c r="E225" s="19" t="s">
        <v>33</v>
      </c>
      <c r="F225" t="str">
        <f>VLOOKUP(Revisión!E225,$B$2:$D$906,1,)</f>
        <v>2C_C15</v>
      </c>
    </row>
    <row r="226" spans="1:6" hidden="1" x14ac:dyDescent="0.2">
      <c r="A226" s="9"/>
      <c r="B226" s="22" t="s">
        <v>1212</v>
      </c>
      <c r="C226" s="23" t="s">
        <v>1210</v>
      </c>
      <c r="D226" s="23" t="s">
        <v>1211</v>
      </c>
      <c r="E226" s="19" t="s">
        <v>34</v>
      </c>
      <c r="F226" t="str">
        <f>VLOOKUP(Revisión!E226,$B$2:$D$906,1,)</f>
        <v>2C_C16</v>
      </c>
    </row>
    <row r="227" spans="1:6" hidden="1" x14ac:dyDescent="0.2">
      <c r="A227" s="9"/>
      <c r="B227" s="22" t="s">
        <v>652</v>
      </c>
      <c r="C227" s="23" t="s">
        <v>1213</v>
      </c>
      <c r="D227" s="23" t="s">
        <v>1214</v>
      </c>
      <c r="E227" s="17" t="s">
        <v>918</v>
      </c>
      <c r="F227" t="str">
        <f>VLOOKUP(Revisión!E227,$B$2:$D$906,1,)</f>
        <v>2C_C17</v>
      </c>
    </row>
    <row r="228" spans="1:6" hidden="1" x14ac:dyDescent="0.2">
      <c r="A228" s="9"/>
      <c r="B228" s="22" t="s">
        <v>1217</v>
      </c>
      <c r="C228" s="23" t="s">
        <v>1215</v>
      </c>
      <c r="D228" s="23" t="s">
        <v>1216</v>
      </c>
      <c r="E228" s="17" t="s">
        <v>881</v>
      </c>
      <c r="F228" t="str">
        <f>VLOOKUP(Revisión!E228,$B$2:$D$906,1,)</f>
        <v>2C_C22</v>
      </c>
    </row>
    <row r="229" spans="1:6" hidden="1" x14ac:dyDescent="0.2">
      <c r="A229" s="9"/>
      <c r="B229" s="22" t="s">
        <v>1220</v>
      </c>
      <c r="C229" s="23" t="s">
        <v>1218</v>
      </c>
      <c r="D229" s="23" t="s">
        <v>1219</v>
      </c>
      <c r="E229" s="19" t="s">
        <v>907</v>
      </c>
      <c r="F229" t="str">
        <f>VLOOKUP(Revisión!E229,$B$2:$D$906,1,)</f>
        <v>2C_C23</v>
      </c>
    </row>
    <row r="230" spans="1:6" hidden="1" x14ac:dyDescent="0.2">
      <c r="A230" s="9"/>
      <c r="B230" s="22" t="s">
        <v>636</v>
      </c>
      <c r="C230" s="23" t="s">
        <v>1221</v>
      </c>
      <c r="D230" s="23" t="s">
        <v>1222</v>
      </c>
      <c r="E230" s="17" t="s">
        <v>1198</v>
      </c>
      <c r="F230" t="str">
        <f>VLOOKUP(Revisión!E230,$B$2:$D$906,1,)</f>
        <v>2C_C25</v>
      </c>
    </row>
    <row r="231" spans="1:6" hidden="1" x14ac:dyDescent="0.2">
      <c r="A231" s="9"/>
      <c r="B231" s="22" t="s">
        <v>638</v>
      </c>
      <c r="C231" s="23" t="s">
        <v>1223</v>
      </c>
      <c r="D231" s="23" t="s">
        <v>1224</v>
      </c>
      <c r="E231" s="17" t="s">
        <v>869</v>
      </c>
      <c r="F231" t="str">
        <f>VLOOKUP(Revisión!E231,$B$2:$D$906,1,)</f>
        <v>2C_C27</v>
      </c>
    </row>
    <row r="232" spans="1:6" hidden="1" x14ac:dyDescent="0.2">
      <c r="A232" s="9"/>
      <c r="B232" s="22" t="s">
        <v>1226</v>
      </c>
      <c r="C232" s="23" t="s">
        <v>1225</v>
      </c>
      <c r="D232" s="23" t="s">
        <v>1219</v>
      </c>
      <c r="E232" s="17" t="s">
        <v>857</v>
      </c>
      <c r="F232" t="str">
        <f>VLOOKUP(Revisión!E232,$B$2:$D$906,1,)</f>
        <v>2C_C30</v>
      </c>
    </row>
    <row r="233" spans="1:6" hidden="1" x14ac:dyDescent="0.2">
      <c r="A233" s="9"/>
      <c r="B233" s="22" t="s">
        <v>1228</v>
      </c>
      <c r="C233" s="23" t="s">
        <v>1227</v>
      </c>
      <c r="D233" s="23" t="s">
        <v>1219</v>
      </c>
      <c r="E233" s="17" t="s">
        <v>1246</v>
      </c>
      <c r="F233" t="str">
        <f>VLOOKUP(Revisión!E233,$B$2:$D$906,1,)</f>
        <v>2C_C31</v>
      </c>
    </row>
    <row r="234" spans="1:6" hidden="1" x14ac:dyDescent="0.2">
      <c r="A234" s="9"/>
      <c r="B234" s="22" t="s">
        <v>619</v>
      </c>
      <c r="C234" s="23" t="s">
        <v>1229</v>
      </c>
      <c r="D234" s="23" t="s">
        <v>1230</v>
      </c>
      <c r="E234" s="19" t="s">
        <v>1249</v>
      </c>
      <c r="F234" t="str">
        <f>VLOOKUP(Revisión!E234,$B$2:$D$906,1,)</f>
        <v>2C_C32</v>
      </c>
    </row>
    <row r="235" spans="1:6" hidden="1" x14ac:dyDescent="0.2">
      <c r="A235" s="9"/>
      <c r="B235" s="22" t="s">
        <v>600</v>
      </c>
      <c r="C235" s="23" t="s">
        <v>1231</v>
      </c>
      <c r="D235" s="23" t="s">
        <v>1232</v>
      </c>
      <c r="E235" s="17" t="s">
        <v>1252</v>
      </c>
      <c r="F235" t="str">
        <f>VLOOKUP(Revisión!E235,$B$2:$D$906,1,)</f>
        <v>2C_C33</v>
      </c>
    </row>
    <row r="236" spans="1:6" hidden="1" x14ac:dyDescent="0.2">
      <c r="A236" s="9"/>
      <c r="B236" s="22" t="s">
        <v>1234</v>
      </c>
      <c r="C236" s="23" t="s">
        <v>1233</v>
      </c>
      <c r="D236" s="23" t="s">
        <v>1219</v>
      </c>
      <c r="E236" s="19" t="s">
        <v>1287</v>
      </c>
      <c r="F236" t="str">
        <f>VLOOKUP(Revisión!E236,$B$2:$D$906,1,)</f>
        <v>2C_C34</v>
      </c>
    </row>
    <row r="237" spans="1:6" hidden="1" x14ac:dyDescent="0.2">
      <c r="A237" s="9"/>
      <c r="B237" s="22" t="s">
        <v>1236</v>
      </c>
      <c r="C237" s="23" t="s">
        <v>1235</v>
      </c>
      <c r="D237" s="23" t="s">
        <v>1219</v>
      </c>
      <c r="E237" s="17" t="s">
        <v>1344</v>
      </c>
      <c r="F237" t="str">
        <f>VLOOKUP(Revisión!E237,$B$2:$D$906,1,)</f>
        <v>2C_C35</v>
      </c>
    </row>
    <row r="238" spans="1:6" hidden="1" x14ac:dyDescent="0.2">
      <c r="A238" s="9"/>
      <c r="B238" s="22" t="s">
        <v>1239</v>
      </c>
      <c r="C238" s="23" t="s">
        <v>1237</v>
      </c>
      <c r="D238" s="23" t="s">
        <v>1238</v>
      </c>
      <c r="E238" s="17" t="s">
        <v>1415</v>
      </c>
      <c r="F238" t="str">
        <f>VLOOKUP(Revisión!E238,$B$2:$D$906,1,)</f>
        <v>2C_C36</v>
      </c>
    </row>
    <row r="239" spans="1:6" hidden="1" x14ac:dyDescent="0.2">
      <c r="A239" s="9"/>
      <c r="B239" s="22" t="s">
        <v>1241</v>
      </c>
      <c r="C239" s="23" t="s">
        <v>1240</v>
      </c>
      <c r="D239" s="23" t="s">
        <v>1219</v>
      </c>
      <c r="E239" s="17" t="s">
        <v>1423</v>
      </c>
      <c r="F239" t="str">
        <f>VLOOKUP(Revisión!E239,$B$2:$D$906,1,)</f>
        <v>2C_C37</v>
      </c>
    </row>
    <row r="240" spans="1:6" hidden="1" x14ac:dyDescent="0.2">
      <c r="A240" s="9"/>
      <c r="B240" s="22" t="s">
        <v>654</v>
      </c>
      <c r="C240" s="23" t="s">
        <v>1242</v>
      </c>
      <c r="D240" s="23" t="s">
        <v>1243</v>
      </c>
      <c r="E240" s="17" t="s">
        <v>1432</v>
      </c>
      <c r="F240" t="str">
        <f>VLOOKUP(Revisión!E240,$B$2:$D$906,1,)</f>
        <v>2C_C38</v>
      </c>
    </row>
    <row r="241" spans="1:6" hidden="1" x14ac:dyDescent="0.2">
      <c r="A241" s="9"/>
      <c r="B241" s="22" t="s">
        <v>1246</v>
      </c>
      <c r="C241" s="23" t="s">
        <v>1244</v>
      </c>
      <c r="D241" s="23" t="s">
        <v>1245</v>
      </c>
      <c r="E241" s="17" t="s">
        <v>35</v>
      </c>
      <c r="F241" t="str">
        <f>VLOOKUP(Revisión!E241,$B$2:$D$906,1,)</f>
        <v>2C_C39</v>
      </c>
    </row>
    <row r="242" spans="1:6" hidden="1" x14ac:dyDescent="0.2">
      <c r="A242" s="9"/>
      <c r="B242" s="22" t="s">
        <v>1249</v>
      </c>
      <c r="C242" s="23" t="s">
        <v>1247</v>
      </c>
      <c r="D242" s="23" t="s">
        <v>1248</v>
      </c>
      <c r="E242" s="17" t="s">
        <v>36</v>
      </c>
      <c r="F242" t="str">
        <f>VLOOKUP(Revisión!E242,$B$2:$D$906,1,)</f>
        <v>2C_C40</v>
      </c>
    </row>
    <row r="243" spans="1:6" hidden="1" x14ac:dyDescent="0.2">
      <c r="A243" s="9"/>
      <c r="B243" s="22" t="s">
        <v>1252</v>
      </c>
      <c r="C243" s="23" t="s">
        <v>1250</v>
      </c>
      <c r="D243" s="23" t="s">
        <v>1251</v>
      </c>
      <c r="E243" s="17" t="s">
        <v>1539</v>
      </c>
      <c r="F243" t="str">
        <f>VLOOKUP(Revisión!E243,$B$2:$D$906,1,)</f>
        <v>2C_C41</v>
      </c>
    </row>
    <row r="244" spans="1:6" hidden="1" x14ac:dyDescent="0.2">
      <c r="A244" s="9"/>
      <c r="B244" s="22" t="s">
        <v>1254</v>
      </c>
      <c r="C244" s="23" t="s">
        <v>1253</v>
      </c>
      <c r="D244" s="23" t="s">
        <v>953</v>
      </c>
      <c r="E244" s="17" t="s">
        <v>1816</v>
      </c>
      <c r="F244" t="str">
        <f>VLOOKUP(Revisión!E244,$B$2:$D$906,1,)</f>
        <v>2C_C42</v>
      </c>
    </row>
    <row r="245" spans="1:6" hidden="1" x14ac:dyDescent="0.2">
      <c r="A245" s="9"/>
      <c r="B245" s="22" t="s">
        <v>1256</v>
      </c>
      <c r="C245" s="23" t="s">
        <v>1255</v>
      </c>
      <c r="D245" s="23" t="s">
        <v>955</v>
      </c>
      <c r="E245" s="17" t="s">
        <v>1499</v>
      </c>
      <c r="F245" t="str">
        <f>VLOOKUP(Revisión!E245,$B$2:$D$906,1,)</f>
        <v>2C_C43</v>
      </c>
    </row>
    <row r="246" spans="1:6" hidden="1" x14ac:dyDescent="0.2">
      <c r="A246" s="9"/>
      <c r="B246" s="22" t="s">
        <v>1258</v>
      </c>
      <c r="C246" s="23" t="s">
        <v>1257</v>
      </c>
      <c r="D246" s="23" t="s">
        <v>959</v>
      </c>
      <c r="E246" s="17" t="s">
        <v>1511</v>
      </c>
      <c r="F246" t="str">
        <f>VLOOKUP(Revisión!E246,$B$2:$D$906,1,)</f>
        <v>2C_C44</v>
      </c>
    </row>
    <row r="247" spans="1:6" hidden="1" x14ac:dyDescent="0.2">
      <c r="A247" s="9"/>
      <c r="B247" s="22" t="s">
        <v>1260</v>
      </c>
      <c r="C247" s="23" t="s">
        <v>1259</v>
      </c>
      <c r="D247" s="23" t="s">
        <v>961</v>
      </c>
      <c r="E247" s="17" t="s">
        <v>1536</v>
      </c>
      <c r="F247" t="str">
        <f>VLOOKUP(Revisión!E247,$B$2:$D$906,1,)</f>
        <v>2C_C45</v>
      </c>
    </row>
    <row r="248" spans="1:6" hidden="1" x14ac:dyDescent="0.2">
      <c r="A248" s="9"/>
      <c r="B248" s="22" t="s">
        <v>1262</v>
      </c>
      <c r="C248" s="23" t="s">
        <v>1261</v>
      </c>
      <c r="D248" s="23" t="s">
        <v>965</v>
      </c>
      <c r="E248" s="17" t="s">
        <v>1558</v>
      </c>
      <c r="F248" t="str">
        <f>VLOOKUP(Revisión!E248,$B$2:$D$906,1,)</f>
        <v>2C_C46</v>
      </c>
    </row>
    <row r="249" spans="1:6" hidden="1" x14ac:dyDescent="0.2">
      <c r="A249" s="9"/>
      <c r="B249" s="22" t="s">
        <v>1264</v>
      </c>
      <c r="C249" s="23" t="s">
        <v>1263</v>
      </c>
      <c r="D249" s="23" t="s">
        <v>973</v>
      </c>
      <c r="E249" s="17" t="s">
        <v>1629</v>
      </c>
      <c r="F249" t="str">
        <f>VLOOKUP(Revisión!E249,$B$2:$D$906,1,)</f>
        <v>2C_C47</v>
      </c>
    </row>
    <row r="250" spans="1:6" hidden="1" x14ac:dyDescent="0.2">
      <c r="A250" s="9"/>
      <c r="B250" s="22" t="s">
        <v>1266</v>
      </c>
      <c r="C250" s="23" t="s">
        <v>1265</v>
      </c>
      <c r="D250" s="23" t="s">
        <v>979</v>
      </c>
      <c r="E250" s="17" t="s">
        <v>1571</v>
      </c>
      <c r="F250" t="str">
        <f>VLOOKUP(Revisión!E250,$B$2:$D$906,1,)</f>
        <v>2C_C48</v>
      </c>
    </row>
    <row r="251" spans="1:6" hidden="1" x14ac:dyDescent="0.2">
      <c r="A251" s="9"/>
      <c r="B251" s="22" t="s">
        <v>1268</v>
      </c>
      <c r="C251" s="23" t="s">
        <v>1267</v>
      </c>
      <c r="D251" s="23" t="s">
        <v>989</v>
      </c>
      <c r="E251" s="17" t="s">
        <v>1590</v>
      </c>
      <c r="F251" t="str">
        <f>VLOOKUP(Revisión!E251,$B$2:$D$906,1,)</f>
        <v>2C_C49</v>
      </c>
    </row>
    <row r="252" spans="1:6" hidden="1" x14ac:dyDescent="0.2">
      <c r="A252" s="9"/>
      <c r="B252" s="22" t="s">
        <v>1270</v>
      </c>
      <c r="C252" s="23" t="s">
        <v>1269</v>
      </c>
      <c r="D252" s="23" t="s">
        <v>991</v>
      </c>
      <c r="E252" s="17" t="s">
        <v>1596</v>
      </c>
      <c r="F252" t="str">
        <f>VLOOKUP(Revisión!E252,$B$2:$D$906,1,)</f>
        <v>2C_C50</v>
      </c>
    </row>
    <row r="253" spans="1:6" hidden="1" x14ac:dyDescent="0.2">
      <c r="A253" s="9"/>
      <c r="B253" s="22" t="s">
        <v>1272</v>
      </c>
      <c r="C253" s="23" t="s">
        <v>1271</v>
      </c>
      <c r="D253" s="23" t="s">
        <v>993</v>
      </c>
      <c r="E253" s="17" t="s">
        <v>37</v>
      </c>
      <c r="F253" t="str">
        <f>VLOOKUP(Revisión!E253,$B$2:$D$906,1,)</f>
        <v>2C_C51</v>
      </c>
    </row>
    <row r="254" spans="1:6" hidden="1" x14ac:dyDescent="0.2">
      <c r="A254" s="9"/>
      <c r="B254" s="22" t="s">
        <v>1275</v>
      </c>
      <c r="C254" s="23" t="s">
        <v>1273</v>
      </c>
      <c r="D254" s="23" t="s">
        <v>1274</v>
      </c>
      <c r="E254" s="21" t="s">
        <v>1622</v>
      </c>
      <c r="F254" t="str">
        <f>VLOOKUP(Revisión!E254,$B$2:$D$906,1,)</f>
        <v>2C_C52</v>
      </c>
    </row>
    <row r="255" spans="1:6" hidden="1" x14ac:dyDescent="0.2">
      <c r="A255" s="9"/>
      <c r="B255" s="22" t="s">
        <v>1277</v>
      </c>
      <c r="C255" s="23" t="s">
        <v>1276</v>
      </c>
      <c r="D255" s="23" t="s">
        <v>1163</v>
      </c>
      <c r="E255" s="17" t="s">
        <v>1697</v>
      </c>
      <c r="F255" t="str">
        <f>VLOOKUP(Revisión!E255,$B$2:$D$906,1,)</f>
        <v>2C_C53</v>
      </c>
    </row>
    <row r="256" spans="1:6" hidden="1" x14ac:dyDescent="0.2">
      <c r="A256" s="9"/>
      <c r="B256" s="22" t="s">
        <v>1279</v>
      </c>
      <c r="C256" s="23" t="s">
        <v>1278</v>
      </c>
      <c r="D256" s="23" t="s">
        <v>997</v>
      </c>
      <c r="E256" s="17" t="s">
        <v>1700</v>
      </c>
      <c r="F256" t="str">
        <f>VLOOKUP(Revisión!E256,$B$2:$D$906,1,)</f>
        <v>2C_C54</v>
      </c>
    </row>
    <row r="257" spans="1:6" hidden="1" x14ac:dyDescent="0.2">
      <c r="A257" s="9"/>
      <c r="B257" s="22" t="s">
        <v>139</v>
      </c>
      <c r="C257" s="23" t="s">
        <v>1280</v>
      </c>
      <c r="D257" s="23" t="s">
        <v>1281</v>
      </c>
      <c r="E257" s="17" t="s">
        <v>1726</v>
      </c>
      <c r="F257" t="str">
        <f>VLOOKUP(Revisión!E257,$B$2:$D$906,1,)</f>
        <v>2C_C55</v>
      </c>
    </row>
    <row r="258" spans="1:6" hidden="1" x14ac:dyDescent="0.2">
      <c r="A258" s="9"/>
      <c r="B258" s="22" t="s">
        <v>1284</v>
      </c>
      <c r="C258" s="23" t="s">
        <v>1282</v>
      </c>
      <c r="D258" s="23" t="s">
        <v>1283</v>
      </c>
      <c r="E258" s="17" t="s">
        <v>1747</v>
      </c>
      <c r="F258" t="str">
        <f>VLOOKUP(Revisión!E258,$B$2:$D$906,1,)</f>
        <v>2C_C56</v>
      </c>
    </row>
    <row r="259" spans="1:6" hidden="1" x14ac:dyDescent="0.2">
      <c r="A259" s="9"/>
      <c r="B259" s="22" t="s">
        <v>1287</v>
      </c>
      <c r="C259" s="23" t="s">
        <v>1285</v>
      </c>
      <c r="D259" s="23" t="s">
        <v>1286</v>
      </c>
      <c r="E259" s="17" t="s">
        <v>1819</v>
      </c>
      <c r="F259" t="str">
        <f>VLOOKUP(Revisión!E259,$B$2:$D$906,1,)</f>
        <v>2C_C57</v>
      </c>
    </row>
    <row r="260" spans="1:6" hidden="1" x14ac:dyDescent="0.2">
      <c r="A260" s="9"/>
      <c r="B260" s="22" t="s">
        <v>1290</v>
      </c>
      <c r="C260" s="23" t="s">
        <v>1288</v>
      </c>
      <c r="D260" s="23" t="s">
        <v>1289</v>
      </c>
      <c r="E260" s="17" t="s">
        <v>38</v>
      </c>
      <c r="F260" t="str">
        <f>VLOOKUP(Revisión!E260,$B$2:$D$906,1,)</f>
        <v>2C_C58</v>
      </c>
    </row>
    <row r="261" spans="1:6" hidden="1" x14ac:dyDescent="0.2">
      <c r="A261" s="9"/>
      <c r="B261" s="22" t="s">
        <v>1293</v>
      </c>
      <c r="C261" s="23" t="s">
        <v>1291</v>
      </c>
      <c r="D261" s="23" t="s">
        <v>1292</v>
      </c>
      <c r="E261" s="17" t="s">
        <v>1779</v>
      </c>
      <c r="F261" t="str">
        <f>VLOOKUP(Revisión!E261,$B$2:$D$906,1,)</f>
        <v>2C_C59</v>
      </c>
    </row>
    <row r="262" spans="1:6" hidden="1" x14ac:dyDescent="0.2">
      <c r="A262" s="9"/>
      <c r="B262" s="22" t="s">
        <v>668</v>
      </c>
      <c r="C262" s="23" t="s">
        <v>1294</v>
      </c>
      <c r="D262" s="23" t="s">
        <v>1295</v>
      </c>
      <c r="E262" s="17" t="s">
        <v>39</v>
      </c>
      <c r="F262" t="str">
        <f>VLOOKUP(Revisión!E262,$B$2:$D$906,1,)</f>
        <v>2C_C60</v>
      </c>
    </row>
    <row r="263" spans="1:6" hidden="1" x14ac:dyDescent="0.2">
      <c r="A263" s="9"/>
      <c r="B263" s="22" t="s">
        <v>1298</v>
      </c>
      <c r="C263" s="23" t="s">
        <v>1296</v>
      </c>
      <c r="D263" s="23" t="s">
        <v>1297</v>
      </c>
      <c r="E263" s="17" t="s">
        <v>40</v>
      </c>
      <c r="F263" t="str">
        <f>VLOOKUP(Revisión!E263,$B$2:$D$906,1,)</f>
        <v>2C_C61</v>
      </c>
    </row>
    <row r="264" spans="1:6" hidden="1" x14ac:dyDescent="0.2">
      <c r="A264" s="9"/>
      <c r="B264" s="22" t="s">
        <v>1301</v>
      </c>
      <c r="C264" s="23" t="s">
        <v>1299</v>
      </c>
      <c r="D264" s="23" t="s">
        <v>1300</v>
      </c>
      <c r="E264" s="17" t="s">
        <v>2299</v>
      </c>
      <c r="F264" t="str">
        <f>VLOOKUP(Revisión!E264,$B$2:$D$906,1,)</f>
        <v>2C_C62</v>
      </c>
    </row>
    <row r="265" spans="1:6" hidden="1" x14ac:dyDescent="0.2">
      <c r="A265" s="9"/>
      <c r="B265" s="22" t="s">
        <v>1303</v>
      </c>
      <c r="C265" s="23" t="s">
        <v>1302</v>
      </c>
      <c r="D265" s="23" t="s">
        <v>987</v>
      </c>
      <c r="E265" s="17" t="s">
        <v>2060</v>
      </c>
      <c r="F265" t="str">
        <f>VLOOKUP(Revisión!E265,$B$2:$D$906,1,)</f>
        <v>2C_C63</v>
      </c>
    </row>
    <row r="266" spans="1:6" hidden="1" x14ac:dyDescent="0.2">
      <c r="A266" s="9"/>
      <c r="B266" s="22" t="s">
        <v>1306</v>
      </c>
      <c r="C266" s="23" t="s">
        <v>1304</v>
      </c>
      <c r="D266" s="23" t="s">
        <v>1305</v>
      </c>
      <c r="E266" s="17" t="s">
        <v>41</v>
      </c>
      <c r="F266" t="str">
        <f>VLOOKUP(Revisión!E266,$B$2:$D$906,1,)</f>
        <v>2C_C64</v>
      </c>
    </row>
    <row r="267" spans="1:6" hidden="1" x14ac:dyDescent="0.2">
      <c r="A267" s="9"/>
      <c r="B267" s="22" t="s">
        <v>1308</v>
      </c>
      <c r="C267" s="23" t="s">
        <v>1307</v>
      </c>
      <c r="D267" s="23" t="s">
        <v>805</v>
      </c>
      <c r="E267" s="17" t="s">
        <v>2145</v>
      </c>
      <c r="F267" t="str">
        <f>VLOOKUP(Revisión!E267,$B$2:$D$906,1,)</f>
        <v>2C_C65</v>
      </c>
    </row>
    <row r="268" spans="1:6" hidden="1" x14ac:dyDescent="0.2">
      <c r="A268" s="9"/>
      <c r="B268" s="22" t="s">
        <v>1311</v>
      </c>
      <c r="C268" s="23" t="s">
        <v>1309</v>
      </c>
      <c r="D268" s="23" t="s">
        <v>1310</v>
      </c>
      <c r="E268" s="17" t="s">
        <v>42</v>
      </c>
      <c r="F268" t="str">
        <f>VLOOKUP(Revisión!E268,$B$2:$D$906,1,)</f>
        <v>2C_C66</v>
      </c>
    </row>
    <row r="269" spans="1:6" hidden="1" x14ac:dyDescent="0.2">
      <c r="A269" s="9"/>
      <c r="B269" s="22" t="s">
        <v>1314</v>
      </c>
      <c r="C269" s="23" t="s">
        <v>1312</v>
      </c>
      <c r="D269" s="23" t="s">
        <v>1313</v>
      </c>
      <c r="E269" s="17" t="s">
        <v>2607</v>
      </c>
      <c r="F269" t="str">
        <f>VLOOKUP(Revisión!E269,$B$2:$D$906,1,)</f>
        <v>2C_C67</v>
      </c>
    </row>
    <row r="270" spans="1:6" hidden="1" x14ac:dyDescent="0.2">
      <c r="A270" s="9"/>
      <c r="B270" s="22" t="s">
        <v>1316</v>
      </c>
      <c r="C270" s="23" t="s">
        <v>1315</v>
      </c>
      <c r="D270" s="23" t="s">
        <v>722</v>
      </c>
      <c r="E270" s="17" t="s">
        <v>43</v>
      </c>
      <c r="F270" t="str">
        <f>VLOOKUP(Revisión!E270,$B$2:$D$906,1,)</f>
        <v>2D_D01</v>
      </c>
    </row>
    <row r="271" spans="1:6" hidden="1" x14ac:dyDescent="0.2">
      <c r="A271" s="9"/>
      <c r="B271" s="22" t="s">
        <v>1318</v>
      </c>
      <c r="C271" s="23" t="s">
        <v>1317</v>
      </c>
      <c r="D271" s="23" t="s">
        <v>714</v>
      </c>
      <c r="E271" s="17" t="s">
        <v>44</v>
      </c>
      <c r="F271" t="str">
        <f>VLOOKUP(Revisión!E271,$B$2:$D$906,1,)</f>
        <v>2D_D02</v>
      </c>
    </row>
    <row r="272" spans="1:6" hidden="1" x14ac:dyDescent="0.2">
      <c r="A272" s="9"/>
      <c r="B272" s="22" t="s">
        <v>1320</v>
      </c>
      <c r="C272" s="23" t="s">
        <v>1319</v>
      </c>
      <c r="D272" s="23" t="s">
        <v>718</v>
      </c>
      <c r="E272" s="17" t="s">
        <v>45</v>
      </c>
      <c r="F272" t="str">
        <f>VLOOKUP(Revisión!E272,$B$2:$D$906,1,)</f>
        <v>2D_D03</v>
      </c>
    </row>
    <row r="273" spans="1:6" hidden="1" x14ac:dyDescent="0.2">
      <c r="A273" s="9"/>
      <c r="B273" s="22" t="s">
        <v>532</v>
      </c>
      <c r="C273" s="23" t="s">
        <v>1321</v>
      </c>
      <c r="D273" s="23" t="s">
        <v>1322</v>
      </c>
      <c r="E273" s="17" t="s">
        <v>46</v>
      </c>
      <c r="F273" t="str">
        <f>VLOOKUP(Revisión!E273,$B$2:$D$906,1,)</f>
        <v>2D_D04</v>
      </c>
    </row>
    <row r="274" spans="1:6" hidden="1" x14ac:dyDescent="0.2">
      <c r="A274" s="9"/>
      <c r="B274" s="22" t="s">
        <v>140</v>
      </c>
      <c r="C274" s="23" t="s">
        <v>1323</v>
      </c>
      <c r="D274" s="23" t="s">
        <v>1324</v>
      </c>
      <c r="E274" s="17" t="s">
        <v>47</v>
      </c>
      <c r="F274" t="str">
        <f>VLOOKUP(Revisión!E274,$B$2:$D$906,1,)</f>
        <v>2D_D05</v>
      </c>
    </row>
    <row r="275" spans="1:6" hidden="1" x14ac:dyDescent="0.2">
      <c r="A275" s="9"/>
      <c r="B275" s="22" t="s">
        <v>198</v>
      </c>
      <c r="C275" s="23" t="s">
        <v>1325</v>
      </c>
      <c r="D275" s="23" t="s">
        <v>1326</v>
      </c>
      <c r="E275" s="17" t="s">
        <v>48</v>
      </c>
      <c r="F275" t="str">
        <f>VLOOKUP(Revisión!E275,$B$2:$D$906,1,)</f>
        <v>2D_D06</v>
      </c>
    </row>
    <row r="276" spans="1:6" hidden="1" x14ac:dyDescent="0.2">
      <c r="A276" s="9"/>
      <c r="B276" s="22" t="s">
        <v>299</v>
      </c>
      <c r="C276" s="23" t="s">
        <v>1327</v>
      </c>
      <c r="D276" s="23" t="s">
        <v>1328</v>
      </c>
      <c r="E276" s="17" t="s">
        <v>49</v>
      </c>
      <c r="F276" t="str">
        <f>VLOOKUP(Revisión!E276,$B$2:$D$906,1,)</f>
        <v>2D_D07</v>
      </c>
    </row>
    <row r="277" spans="1:6" hidden="1" x14ac:dyDescent="0.2">
      <c r="A277" s="9"/>
      <c r="B277" s="22" t="s">
        <v>1331</v>
      </c>
      <c r="C277" s="23" t="s">
        <v>1329</v>
      </c>
      <c r="D277" s="23" t="s">
        <v>1330</v>
      </c>
      <c r="E277" s="17" t="s">
        <v>50</v>
      </c>
      <c r="F277" t="str">
        <f>VLOOKUP(Revisión!E277,$B$2:$D$906,1,)</f>
        <v>2D_D08</v>
      </c>
    </row>
    <row r="278" spans="1:6" hidden="1" x14ac:dyDescent="0.2">
      <c r="A278" s="9"/>
      <c r="B278" s="22" t="s">
        <v>622</v>
      </c>
      <c r="C278" s="23" t="s">
        <v>1332</v>
      </c>
      <c r="D278" s="23" t="s">
        <v>1333</v>
      </c>
      <c r="E278" s="17" t="s">
        <v>1201</v>
      </c>
      <c r="F278" t="str">
        <f>VLOOKUP(Revisión!E278,$B$2:$D$906,1,)</f>
        <v>2D_UT</v>
      </c>
    </row>
    <row r="279" spans="1:6" x14ac:dyDescent="0.2">
      <c r="A279" s="9"/>
      <c r="B279" s="22" t="s">
        <v>594</v>
      </c>
      <c r="C279" s="23" t="s">
        <v>1334</v>
      </c>
      <c r="D279" s="23" t="s">
        <v>1335</v>
      </c>
      <c r="E279" s="17" t="s">
        <v>2783</v>
      </c>
      <c r="F279" t="e">
        <f>VLOOKUP(Revisión!E279,$B$2:$D$906,1,)</f>
        <v>#N/A</v>
      </c>
    </row>
    <row r="280" spans="1:6" hidden="1" x14ac:dyDescent="0.2">
      <c r="A280" s="9"/>
      <c r="B280" s="22" t="s">
        <v>631</v>
      </c>
      <c r="C280" s="23" t="s">
        <v>1336</v>
      </c>
      <c r="D280" s="23" t="s">
        <v>1337</v>
      </c>
      <c r="E280" s="17" t="s">
        <v>51</v>
      </c>
      <c r="F280" t="str">
        <f>VLOOKUP(Revisión!E280,$B$2:$D$906,1,)</f>
        <v>2G_C14</v>
      </c>
    </row>
    <row r="281" spans="1:6" hidden="1" x14ac:dyDescent="0.2">
      <c r="A281" s="9"/>
      <c r="B281" s="22" t="s">
        <v>637</v>
      </c>
      <c r="C281" s="23" t="s">
        <v>1338</v>
      </c>
      <c r="D281" s="23" t="s">
        <v>1339</v>
      </c>
      <c r="E281" s="17" t="s">
        <v>52</v>
      </c>
      <c r="F281" t="str">
        <f>VLOOKUP(Revisión!E281,$B$2:$D$906,1,)</f>
        <v>2G_C18</v>
      </c>
    </row>
    <row r="282" spans="1:6" hidden="1" x14ac:dyDescent="0.2">
      <c r="A282" s="9"/>
      <c r="B282" s="22" t="s">
        <v>587</v>
      </c>
      <c r="C282" s="23" t="s">
        <v>1340</v>
      </c>
      <c r="D282" s="23" t="s">
        <v>1341</v>
      </c>
      <c r="E282" s="17" t="s">
        <v>53</v>
      </c>
      <c r="F282" t="str">
        <f>VLOOKUP(Revisión!E282,$B$2:$D$906,1,)</f>
        <v>2G_C19</v>
      </c>
    </row>
    <row r="283" spans="1:6" hidden="1" x14ac:dyDescent="0.2">
      <c r="A283" s="9"/>
      <c r="B283" s="22" t="s">
        <v>1344</v>
      </c>
      <c r="C283" s="23" t="s">
        <v>1342</v>
      </c>
      <c r="D283" s="23" t="s">
        <v>1343</v>
      </c>
      <c r="E283" s="17" t="s">
        <v>54</v>
      </c>
      <c r="F283" t="str">
        <f>VLOOKUP(Revisión!E283,$B$2:$D$906,1,)</f>
        <v>2G_C20</v>
      </c>
    </row>
    <row r="284" spans="1:6" hidden="1" x14ac:dyDescent="0.2">
      <c r="A284" s="9"/>
      <c r="B284" s="22" t="s">
        <v>1347</v>
      </c>
      <c r="C284" s="23" t="s">
        <v>1345</v>
      </c>
      <c r="D284" s="23" t="s">
        <v>1346</v>
      </c>
      <c r="E284" s="17" t="s">
        <v>910</v>
      </c>
      <c r="F284" t="str">
        <f>VLOOKUP(Revisión!E284,$B$2:$D$906,1,)</f>
        <v>2G_C24</v>
      </c>
    </row>
    <row r="285" spans="1:6" hidden="1" x14ac:dyDescent="0.2">
      <c r="A285" s="9"/>
      <c r="B285" s="22" t="s">
        <v>1350</v>
      </c>
      <c r="C285" s="23" t="s">
        <v>1348</v>
      </c>
      <c r="D285" s="23" t="s">
        <v>1349</v>
      </c>
      <c r="E285" s="17" t="s">
        <v>55</v>
      </c>
      <c r="F285" t="str">
        <f>VLOOKUP(Revisión!E285,$B$2:$D$906,1,)</f>
        <v>2G_C29</v>
      </c>
    </row>
    <row r="286" spans="1:6" x14ac:dyDescent="0.2">
      <c r="A286" s="9"/>
      <c r="B286" s="22" t="s">
        <v>1353</v>
      </c>
      <c r="C286" s="23" t="s">
        <v>1351</v>
      </c>
      <c r="D286" s="23" t="s">
        <v>1352</v>
      </c>
      <c r="E286" s="17" t="s">
        <v>2805</v>
      </c>
      <c r="F286" t="e">
        <f>VLOOKUP(Revisión!E286,$B$2:$D$906,1,)</f>
        <v>#N/A</v>
      </c>
    </row>
    <row r="287" spans="1:6" hidden="1" x14ac:dyDescent="0.2">
      <c r="A287" s="9"/>
      <c r="B287" s="22" t="s">
        <v>614</v>
      </c>
      <c r="C287" s="23" t="s">
        <v>1354</v>
      </c>
      <c r="D287" s="23" t="s">
        <v>1355</v>
      </c>
      <c r="E287" s="17" t="s">
        <v>56</v>
      </c>
      <c r="F287" t="str">
        <f>VLOOKUP(Revisión!E287,$B$2:$D$906,1,)</f>
        <v>2G_G01</v>
      </c>
    </row>
    <row r="288" spans="1:6" hidden="1" x14ac:dyDescent="0.2">
      <c r="A288" s="9"/>
      <c r="B288" s="22" t="s">
        <v>615</v>
      </c>
      <c r="C288" s="23" t="s">
        <v>1356</v>
      </c>
      <c r="D288" s="23" t="s">
        <v>1357</v>
      </c>
      <c r="E288" s="17" t="s">
        <v>57</v>
      </c>
      <c r="F288" t="str">
        <f>VLOOKUP(Revisión!E288,$B$2:$D$906,1,)</f>
        <v>2G_G02</v>
      </c>
    </row>
    <row r="289" spans="1:6" hidden="1" x14ac:dyDescent="0.2">
      <c r="A289" s="9"/>
      <c r="B289" s="22" t="s">
        <v>593</v>
      </c>
      <c r="C289" s="23" t="s">
        <v>1358</v>
      </c>
      <c r="D289" s="23" t="s">
        <v>1359</v>
      </c>
      <c r="E289" s="17" t="s">
        <v>58</v>
      </c>
      <c r="F289" t="str">
        <f>VLOOKUP(Revisión!E289,$B$2:$D$906,1,)</f>
        <v>2G_G03</v>
      </c>
    </row>
    <row r="290" spans="1:6" hidden="1" x14ac:dyDescent="0.2">
      <c r="A290" s="9"/>
      <c r="B290" s="22" t="s">
        <v>92</v>
      </c>
      <c r="C290" s="23" t="s">
        <v>1360</v>
      </c>
      <c r="D290" s="23" t="s">
        <v>1361</v>
      </c>
      <c r="E290" s="17" t="s">
        <v>59</v>
      </c>
      <c r="F290" t="str">
        <f>VLOOKUP(Revisión!E290,$B$2:$D$906,1,)</f>
        <v>2G_G05</v>
      </c>
    </row>
    <row r="291" spans="1:6" hidden="1" x14ac:dyDescent="0.2">
      <c r="A291" s="9"/>
      <c r="B291" s="22" t="s">
        <v>1363</v>
      </c>
      <c r="C291" s="23" t="s">
        <v>1362</v>
      </c>
      <c r="D291" s="23" t="s">
        <v>1361</v>
      </c>
      <c r="E291" s="17" t="s">
        <v>60</v>
      </c>
      <c r="F291" t="str">
        <f>VLOOKUP(Revisión!E291,$B$2:$D$906,1,)</f>
        <v>2G_G06</v>
      </c>
    </row>
    <row r="292" spans="1:6" hidden="1" x14ac:dyDescent="0.2">
      <c r="A292" s="9"/>
      <c r="B292" s="22" t="s">
        <v>589</v>
      </c>
      <c r="C292" s="23" t="s">
        <v>1364</v>
      </c>
      <c r="D292" s="23" t="s">
        <v>1365</v>
      </c>
      <c r="E292" s="17" t="s">
        <v>61</v>
      </c>
      <c r="F292" t="str">
        <f>VLOOKUP(Revisión!E292,$B$2:$D$906,1,)</f>
        <v>2G_G07</v>
      </c>
    </row>
    <row r="293" spans="1:6" hidden="1" x14ac:dyDescent="0.2">
      <c r="A293" s="9"/>
      <c r="B293" s="22" t="s">
        <v>183</v>
      </c>
      <c r="C293" s="23" t="s">
        <v>1366</v>
      </c>
      <c r="D293" s="23" t="s">
        <v>1367</v>
      </c>
      <c r="E293" s="17" t="s">
        <v>62</v>
      </c>
      <c r="F293" t="str">
        <f>VLOOKUP(Revisión!E293,$B$2:$D$906,1,)</f>
        <v>2G_G08</v>
      </c>
    </row>
    <row r="294" spans="1:6" hidden="1" x14ac:dyDescent="0.2">
      <c r="A294" s="9"/>
      <c r="B294" s="22" t="s">
        <v>167</v>
      </c>
      <c r="C294" s="23" t="s">
        <v>1368</v>
      </c>
      <c r="D294" s="23" t="s">
        <v>1369</v>
      </c>
      <c r="E294" s="17" t="s">
        <v>63</v>
      </c>
      <c r="F294" t="str">
        <f>VLOOKUP(Revisión!E294,$B$2:$D$906,1,)</f>
        <v>2G_G09</v>
      </c>
    </row>
    <row r="295" spans="1:6" hidden="1" x14ac:dyDescent="0.2">
      <c r="A295" s="9"/>
      <c r="B295" s="22" t="s">
        <v>164</v>
      </c>
      <c r="C295" s="23" t="s">
        <v>1370</v>
      </c>
      <c r="D295" s="23" t="s">
        <v>1371</v>
      </c>
      <c r="E295" s="17" t="s">
        <v>64</v>
      </c>
      <c r="F295" t="str">
        <f>VLOOKUP(Revisión!E295,$B$2:$D$906,1,)</f>
        <v>2G_G10</v>
      </c>
    </row>
    <row r="296" spans="1:6" hidden="1" x14ac:dyDescent="0.2">
      <c r="A296" s="9"/>
      <c r="B296" s="22" t="s">
        <v>62</v>
      </c>
      <c r="C296" s="23" t="s">
        <v>1372</v>
      </c>
      <c r="D296" s="23" t="s">
        <v>1373</v>
      </c>
      <c r="E296" s="17" t="s">
        <v>65</v>
      </c>
      <c r="F296" t="str">
        <f>VLOOKUP(Revisión!E296,$B$2:$D$906,1,)</f>
        <v>2G_G11</v>
      </c>
    </row>
    <row r="297" spans="1:6" hidden="1" x14ac:dyDescent="0.2">
      <c r="A297" s="9"/>
      <c r="B297" s="22" t="s">
        <v>26</v>
      </c>
      <c r="C297" s="23" t="s">
        <v>1374</v>
      </c>
      <c r="D297" s="23" t="s">
        <v>1375</v>
      </c>
      <c r="E297" s="17" t="s">
        <v>66</v>
      </c>
      <c r="F297" t="str">
        <f>VLOOKUP(Revisión!E297,$B$2:$D$906,1,)</f>
        <v>2G_G12</v>
      </c>
    </row>
    <row r="298" spans="1:6" hidden="1" x14ac:dyDescent="0.2">
      <c r="A298" s="9"/>
      <c r="B298" s="22" t="s">
        <v>1378</v>
      </c>
      <c r="C298" s="23" t="s">
        <v>1376</v>
      </c>
      <c r="D298" s="23" t="s">
        <v>1377</v>
      </c>
      <c r="E298" s="17" t="s">
        <v>67</v>
      </c>
      <c r="F298" t="str">
        <f>VLOOKUP(Revisión!E298,$B$2:$D$906,1,)</f>
        <v>2G_G13</v>
      </c>
    </row>
    <row r="299" spans="1:6" hidden="1" x14ac:dyDescent="0.2">
      <c r="A299" s="9"/>
      <c r="B299" s="22" t="s">
        <v>1381</v>
      </c>
      <c r="C299" s="23" t="s">
        <v>1379</v>
      </c>
      <c r="D299" s="23" t="s">
        <v>1380</v>
      </c>
      <c r="E299" s="17" t="s">
        <v>68</v>
      </c>
      <c r="F299" t="str">
        <f>VLOOKUP(Revisión!E299,$B$2:$D$906,1,)</f>
        <v>2G_G14</v>
      </c>
    </row>
    <row r="300" spans="1:6" hidden="1" x14ac:dyDescent="0.2">
      <c r="A300" s="9"/>
      <c r="B300" s="22" t="s">
        <v>240</v>
      </c>
      <c r="C300" s="23" t="s">
        <v>1382</v>
      </c>
      <c r="D300" s="23" t="s">
        <v>1383</v>
      </c>
      <c r="E300" s="17" t="s">
        <v>2518</v>
      </c>
      <c r="F300" t="str">
        <f>VLOOKUP(Revisión!E300,$B$2:$D$906,1,)</f>
        <v>2G_G15</v>
      </c>
    </row>
    <row r="301" spans="1:6" hidden="1" x14ac:dyDescent="0.2">
      <c r="A301" s="9"/>
      <c r="B301" s="22" t="s">
        <v>1386</v>
      </c>
      <c r="C301" s="23" t="s">
        <v>1384</v>
      </c>
      <c r="D301" s="23" t="s">
        <v>1385</v>
      </c>
      <c r="E301" s="17" t="s">
        <v>69</v>
      </c>
      <c r="F301" t="str">
        <f>VLOOKUP(Revisión!E301,$B$2:$D$906,1,)</f>
        <v>2G_G16</v>
      </c>
    </row>
    <row r="302" spans="1:6" hidden="1" x14ac:dyDescent="0.2">
      <c r="A302" s="9"/>
      <c r="B302" s="22" t="s">
        <v>202</v>
      </c>
      <c r="C302" s="23" t="s">
        <v>1387</v>
      </c>
      <c r="D302" s="23" t="s">
        <v>1388</v>
      </c>
      <c r="E302" s="17" t="s">
        <v>1293</v>
      </c>
      <c r="F302" t="str">
        <f>VLOOKUP(Revisión!E302,$B$2:$D$906,1,)</f>
        <v>2G_UT</v>
      </c>
    </row>
    <row r="303" spans="1:6" x14ac:dyDescent="0.2">
      <c r="A303" s="9"/>
      <c r="B303" s="22" t="s">
        <v>675</v>
      </c>
      <c r="C303" s="23" t="s">
        <v>1389</v>
      </c>
      <c r="D303" s="23" t="s">
        <v>1390</v>
      </c>
      <c r="E303" s="17" t="s">
        <v>2781</v>
      </c>
      <c r="F303" t="e">
        <f>VLOOKUP(Revisión!E303,$B$2:$D$906,1,)</f>
        <v>#N/A</v>
      </c>
    </row>
    <row r="304" spans="1:6" hidden="1" x14ac:dyDescent="0.2">
      <c r="A304" s="9"/>
      <c r="B304" s="22" t="s">
        <v>146</v>
      </c>
      <c r="C304" s="23" t="s">
        <v>1391</v>
      </c>
      <c r="D304" s="23" t="s">
        <v>1392</v>
      </c>
      <c r="E304" s="17" t="s">
        <v>898</v>
      </c>
      <c r="F304" t="str">
        <f>VLOOKUP(Revisión!E304,$B$2:$D$906,1,)</f>
        <v>2T_T01</v>
      </c>
    </row>
    <row r="305" spans="1:6" hidden="1" x14ac:dyDescent="0.2">
      <c r="A305" s="9"/>
      <c r="B305" s="22" t="s">
        <v>642</v>
      </c>
      <c r="C305" s="23" t="s">
        <v>1393</v>
      </c>
      <c r="D305" s="23" t="s">
        <v>1394</v>
      </c>
      <c r="E305" s="17" t="s">
        <v>1167</v>
      </c>
      <c r="F305" t="str">
        <f>VLOOKUP(Revisión!E305,$B$2:$D$906,1,)</f>
        <v>2T_T02</v>
      </c>
    </row>
    <row r="306" spans="1:6" hidden="1" x14ac:dyDescent="0.2">
      <c r="A306" s="9"/>
      <c r="B306" s="22" t="s">
        <v>648</v>
      </c>
      <c r="C306" s="23" t="s">
        <v>1395</v>
      </c>
      <c r="D306" s="23" t="s">
        <v>1396</v>
      </c>
      <c r="E306" s="17" t="s">
        <v>915</v>
      </c>
      <c r="F306" t="str">
        <f>VLOOKUP(Revisión!E306,$B$2:$D$906,1,)</f>
        <v>2U_U01</v>
      </c>
    </row>
    <row r="307" spans="1:6" hidden="1" x14ac:dyDescent="0.2">
      <c r="A307" s="9"/>
      <c r="B307" s="22" t="s">
        <v>547</v>
      </c>
      <c r="C307" s="23" t="s">
        <v>1397</v>
      </c>
      <c r="D307" s="23" t="s">
        <v>1398</v>
      </c>
      <c r="E307" s="17" t="s">
        <v>70</v>
      </c>
      <c r="F307" t="str">
        <f>VLOOKUP(Revisión!E307,$B$2:$D$906,1,)</f>
        <v>2U_U02</v>
      </c>
    </row>
    <row r="308" spans="1:6" hidden="1" x14ac:dyDescent="0.2">
      <c r="A308" s="9"/>
      <c r="B308" s="22" t="s">
        <v>1401</v>
      </c>
      <c r="C308" s="23" t="s">
        <v>1399</v>
      </c>
      <c r="D308" s="23" t="s">
        <v>1400</v>
      </c>
      <c r="E308" s="17" t="s">
        <v>934</v>
      </c>
      <c r="F308" t="str">
        <f>VLOOKUP(Revisión!E308,$B$2:$D$906,1,)</f>
        <v>2U_U03</v>
      </c>
    </row>
    <row r="309" spans="1:6" hidden="1" x14ac:dyDescent="0.2">
      <c r="A309" s="9"/>
      <c r="B309" s="22" t="s">
        <v>1404</v>
      </c>
      <c r="C309" s="23" t="s">
        <v>1402</v>
      </c>
      <c r="D309" s="23" t="s">
        <v>1403</v>
      </c>
      <c r="E309" s="17" t="s">
        <v>71</v>
      </c>
      <c r="F309" t="str">
        <f>VLOOKUP(Revisión!E309,$B$2:$D$906,1,)</f>
        <v>2U_U05</v>
      </c>
    </row>
    <row r="310" spans="1:6" hidden="1" x14ac:dyDescent="0.2">
      <c r="A310" s="9"/>
      <c r="B310" s="22" t="s">
        <v>669</v>
      </c>
      <c r="C310" s="23" t="s">
        <v>1405</v>
      </c>
      <c r="D310" s="23" t="s">
        <v>1406</v>
      </c>
      <c r="E310" s="17" t="s">
        <v>72</v>
      </c>
      <c r="F310" t="str">
        <f>VLOOKUP(Revisión!E310,$B$2:$D$906,1,)</f>
        <v>3DENEE</v>
      </c>
    </row>
    <row r="311" spans="1:6" x14ac:dyDescent="0.2">
      <c r="A311" s="9"/>
      <c r="B311" s="22" t="s">
        <v>655</v>
      </c>
      <c r="C311" s="23" t="s">
        <v>1407</v>
      </c>
      <c r="D311" s="23" t="s">
        <v>1408</v>
      </c>
      <c r="E311" s="17" t="s">
        <v>2779</v>
      </c>
      <c r="F311" t="e">
        <f>VLOOKUP(Revisión!E311,$B$2:$D$906,1,)</f>
        <v>#N/A</v>
      </c>
    </row>
    <row r="312" spans="1:6" hidden="1" x14ac:dyDescent="0.2">
      <c r="A312" s="9"/>
      <c r="B312" s="22" t="s">
        <v>103</v>
      </c>
      <c r="C312" s="23" t="s">
        <v>1409</v>
      </c>
      <c r="D312" s="23" t="s">
        <v>1410</v>
      </c>
      <c r="E312" s="17" t="s">
        <v>943</v>
      </c>
      <c r="F312" t="str">
        <f>VLOOKUP(Revisión!E312,$B$2:$D$906,1,)</f>
        <v>3GENEE</v>
      </c>
    </row>
    <row r="313" spans="1:6" x14ac:dyDescent="0.2">
      <c r="A313" s="9"/>
      <c r="B313" s="22" t="s">
        <v>616</v>
      </c>
      <c r="C313" s="23" t="s">
        <v>1411</v>
      </c>
      <c r="D313" s="23" t="s">
        <v>1412</v>
      </c>
      <c r="E313" s="17" t="s">
        <v>2777</v>
      </c>
      <c r="F313" t="e">
        <f>VLOOKUP(Revisión!E313,$B$2:$D$906,1,)</f>
        <v>#N/A</v>
      </c>
    </row>
    <row r="314" spans="1:6" hidden="1" x14ac:dyDescent="0.2">
      <c r="A314" s="9"/>
      <c r="B314" s="22" t="s">
        <v>1415</v>
      </c>
      <c r="C314" s="23" t="s">
        <v>1413</v>
      </c>
      <c r="D314" s="23" t="s">
        <v>1414</v>
      </c>
      <c r="E314" s="17" t="s">
        <v>946</v>
      </c>
      <c r="F314" t="str">
        <f>VLOOKUP(Revisión!E314,$B$2:$D$906,1,)</f>
        <v>3TENEE</v>
      </c>
    </row>
    <row r="315" spans="1:6" hidden="1" x14ac:dyDescent="0.2">
      <c r="A315" s="9"/>
      <c r="B315" s="22" t="s">
        <v>129</v>
      </c>
      <c r="C315" s="23" t="s">
        <v>1416</v>
      </c>
      <c r="D315" s="23" t="s">
        <v>1417</v>
      </c>
      <c r="E315" s="17" t="s">
        <v>1169</v>
      </c>
      <c r="F315" t="str">
        <f>VLOOKUP(Revisión!E315,$B$2:$D$906,1,)</f>
        <v>3TEPRHON</v>
      </c>
    </row>
    <row r="316" spans="1:6" hidden="1" x14ac:dyDescent="0.2">
      <c r="A316" s="9"/>
      <c r="B316" s="22" t="s">
        <v>1420</v>
      </c>
      <c r="C316" s="23" t="s">
        <v>1418</v>
      </c>
      <c r="D316" s="23" t="s">
        <v>1419</v>
      </c>
      <c r="E316" s="17" t="s">
        <v>73</v>
      </c>
      <c r="F316" t="str">
        <f>VLOOKUP(Revisión!E316,$B$2:$D$906,1,)</f>
        <v>4DDISNORTE</v>
      </c>
    </row>
    <row r="317" spans="1:6" hidden="1" x14ac:dyDescent="0.2">
      <c r="A317" s="9"/>
      <c r="B317" s="22" t="s">
        <v>1423</v>
      </c>
      <c r="C317" s="23" t="s">
        <v>1421</v>
      </c>
      <c r="D317" s="23" t="s">
        <v>1422</v>
      </c>
      <c r="E317" s="17" t="s">
        <v>74</v>
      </c>
      <c r="F317" t="str">
        <f>VLOOKUP(Revisión!E317,$B$2:$D$906,1,)</f>
        <v>4DDISSUR</v>
      </c>
    </row>
    <row r="318" spans="1:6" hidden="1" x14ac:dyDescent="0.2">
      <c r="A318" s="9"/>
      <c r="B318" s="22" t="s">
        <v>32</v>
      </c>
      <c r="C318" s="23" t="s">
        <v>1424</v>
      </c>
      <c r="D318" s="23" t="s">
        <v>1425</v>
      </c>
      <c r="E318" s="17" t="s">
        <v>75</v>
      </c>
      <c r="F318" t="str">
        <f>VLOOKUP(Revisión!E318,$B$2:$D$906,1,)</f>
        <v>4DENELBLUE</v>
      </c>
    </row>
    <row r="319" spans="1:6" hidden="1" x14ac:dyDescent="0.2">
      <c r="A319" s="9"/>
      <c r="B319" s="22" t="s">
        <v>612</v>
      </c>
      <c r="C319" s="23" t="s">
        <v>1426</v>
      </c>
      <c r="D319" s="23" t="s">
        <v>1427</v>
      </c>
      <c r="E319" s="17" t="s">
        <v>76</v>
      </c>
      <c r="F319" t="str">
        <f>VLOOKUP(Revisión!E319,$B$2:$D$906,1,)</f>
        <v>4DENELMULU</v>
      </c>
    </row>
    <row r="320" spans="1:6" hidden="1" x14ac:dyDescent="0.2">
      <c r="A320" s="9"/>
      <c r="B320" s="22" t="s">
        <v>592</v>
      </c>
      <c r="C320" s="23" t="s">
        <v>1428</v>
      </c>
      <c r="D320" s="23" t="s">
        <v>1429</v>
      </c>
      <c r="E320" s="17" t="s">
        <v>77</v>
      </c>
      <c r="F320" t="str">
        <f>VLOOKUP(Revisión!E320,$B$2:$D$906,1,)</f>
        <v>4DENELSIUN</v>
      </c>
    </row>
    <row r="321" spans="1:6" x14ac:dyDescent="0.2">
      <c r="A321" s="9"/>
      <c r="B321" s="22" t="s">
        <v>1432</v>
      </c>
      <c r="C321" s="23" t="s">
        <v>1430</v>
      </c>
      <c r="D321" s="23" t="s">
        <v>1431</v>
      </c>
      <c r="E321" s="17" t="s">
        <v>2775</v>
      </c>
      <c r="F321" t="e">
        <f>VLOOKUP(Revisión!E321,$B$2:$D$906,1,)</f>
        <v>#N/A</v>
      </c>
    </row>
    <row r="322" spans="1:6" x14ac:dyDescent="0.2">
      <c r="A322" s="9"/>
      <c r="B322" s="22" t="s">
        <v>664</v>
      </c>
      <c r="C322" s="23" t="s">
        <v>1433</v>
      </c>
      <c r="D322" s="23" t="s">
        <v>1434</v>
      </c>
      <c r="E322" s="17" t="s">
        <v>2686</v>
      </c>
      <c r="F322" t="e">
        <f>VLOOKUP(Revisión!E322,$B$2:$D$906,1,)</f>
        <v>#N/A</v>
      </c>
    </row>
    <row r="323" spans="1:6" hidden="1" x14ac:dyDescent="0.2">
      <c r="A323" s="9"/>
      <c r="B323" s="22" t="s">
        <v>35</v>
      </c>
      <c r="C323" s="23" t="s">
        <v>1435</v>
      </c>
      <c r="D323" s="23" t="s">
        <v>1436</v>
      </c>
      <c r="E323" s="17" t="s">
        <v>78</v>
      </c>
      <c r="F323" t="str">
        <f>VLOOKUP(Revisión!E323,$B$2:$D$906,1,)</f>
        <v>4GALBAGEN</v>
      </c>
    </row>
    <row r="324" spans="1:6" hidden="1" x14ac:dyDescent="0.2">
      <c r="A324" s="9"/>
      <c r="B324" s="22" t="s">
        <v>620</v>
      </c>
      <c r="C324" s="23" t="s">
        <v>1437</v>
      </c>
      <c r="D324" s="23" t="s">
        <v>1438</v>
      </c>
      <c r="E324" s="17" t="s">
        <v>79</v>
      </c>
      <c r="F324" t="str">
        <f>VLOOKUP(Revisión!E324,$B$2:$D$906,1,)</f>
        <v>4GALBANISA</v>
      </c>
    </row>
    <row r="325" spans="1:6" hidden="1" x14ac:dyDescent="0.2">
      <c r="A325" s="9"/>
      <c r="B325" s="22" t="s">
        <v>613</v>
      </c>
      <c r="C325" s="23" t="s">
        <v>1439</v>
      </c>
      <c r="D325" s="23" t="s">
        <v>1440</v>
      </c>
      <c r="E325" s="17" t="s">
        <v>80</v>
      </c>
      <c r="F325" t="str">
        <f>VLOOKUP(Revisión!E325,$B$2:$D$906,1,)</f>
        <v>4GAMAYO1</v>
      </c>
    </row>
    <row r="326" spans="1:6" hidden="1" x14ac:dyDescent="0.2">
      <c r="A326" s="9"/>
      <c r="B326" s="22" t="s">
        <v>36</v>
      </c>
      <c r="C326" s="23" t="s">
        <v>1441</v>
      </c>
      <c r="D326" s="23" t="s">
        <v>1442</v>
      </c>
      <c r="E326" s="17" t="s">
        <v>81</v>
      </c>
      <c r="F326" t="str">
        <f>VLOOKUP(Revisión!E326,$B$2:$D$906,1,)</f>
        <v>4GAMAYO2</v>
      </c>
    </row>
    <row r="327" spans="1:6" hidden="1" x14ac:dyDescent="0.2">
      <c r="A327" s="9"/>
      <c r="B327" s="22" t="s">
        <v>124</v>
      </c>
      <c r="C327" s="23" t="s">
        <v>1443</v>
      </c>
      <c r="D327" s="23" t="s">
        <v>1444</v>
      </c>
      <c r="E327" s="17" t="s">
        <v>82</v>
      </c>
      <c r="F327" t="str">
        <f>VLOOKUP(Revisión!E327,$B$2:$D$906,1,)</f>
        <v>4GBPOWER</v>
      </c>
    </row>
    <row r="328" spans="1:6" hidden="1" x14ac:dyDescent="0.2">
      <c r="A328" s="9"/>
      <c r="B328" s="22" t="s">
        <v>1447</v>
      </c>
      <c r="C328" s="23" t="s">
        <v>1445</v>
      </c>
      <c r="D328" s="23" t="s">
        <v>1446</v>
      </c>
      <c r="E328" s="17" t="s">
        <v>1159</v>
      </c>
      <c r="F328" t="str">
        <f>VLOOKUP(Revisión!E328,$B$2:$D$906,1,)</f>
        <v>4GDISNORTE</v>
      </c>
    </row>
    <row r="329" spans="1:6" hidden="1" x14ac:dyDescent="0.2">
      <c r="A329" s="9"/>
      <c r="B329" s="22" t="s">
        <v>130</v>
      </c>
      <c r="C329" s="23" t="s">
        <v>1448</v>
      </c>
      <c r="D329" s="23" t="s">
        <v>1449</v>
      </c>
      <c r="E329" s="17" t="s">
        <v>1161</v>
      </c>
      <c r="F329" t="str">
        <f>VLOOKUP(Revisión!E329,$B$2:$D$906,1,)</f>
        <v>4GDISSUR</v>
      </c>
    </row>
    <row r="330" spans="1:6" hidden="1" x14ac:dyDescent="0.2">
      <c r="A330" s="9"/>
      <c r="B330" s="22" t="s">
        <v>5</v>
      </c>
      <c r="C330" s="23" t="s">
        <v>1450</v>
      </c>
      <c r="D330" s="23" t="s">
        <v>1451</v>
      </c>
      <c r="E330" s="17" t="s">
        <v>83</v>
      </c>
      <c r="F330" t="str">
        <f>VLOOKUP(Revisión!E330,$B$2:$D$906,1,)</f>
        <v>4GEEC-20</v>
      </c>
    </row>
    <row r="331" spans="1:6" hidden="1" x14ac:dyDescent="0.2">
      <c r="A331" s="9"/>
      <c r="B331" s="22" t="s">
        <v>582</v>
      </c>
      <c r="C331" s="23" t="s">
        <v>1452</v>
      </c>
      <c r="D331" s="23" t="s">
        <v>1453</v>
      </c>
      <c r="E331" s="17" t="s">
        <v>84</v>
      </c>
      <c r="F331" t="str">
        <f>VLOOKUP(Revisión!E331,$B$2:$D$906,1,)</f>
        <v>4GEGR</v>
      </c>
    </row>
    <row r="332" spans="1:6" hidden="1" x14ac:dyDescent="0.2">
      <c r="A332" s="9"/>
      <c r="B332" s="22" t="s">
        <v>621</v>
      </c>
      <c r="C332" s="23" t="s">
        <v>1454</v>
      </c>
      <c r="D332" s="23" t="s">
        <v>1455</v>
      </c>
      <c r="E332" s="17" t="s">
        <v>2007</v>
      </c>
      <c r="F332" t="str">
        <f>VLOOKUP(Revisión!E332,$B$2:$D$906,1,)</f>
        <v>4GENATREL</v>
      </c>
    </row>
    <row r="333" spans="1:6" hidden="1" x14ac:dyDescent="0.2">
      <c r="A333" s="9"/>
      <c r="B333" s="22" t="s">
        <v>639</v>
      </c>
      <c r="C333" s="23" t="s">
        <v>1456</v>
      </c>
      <c r="D333" s="23" t="s">
        <v>1457</v>
      </c>
      <c r="E333" s="17" t="s">
        <v>85</v>
      </c>
      <c r="F333" t="str">
        <f>VLOOKUP(Revisión!E333,$B$2:$D$906,1,)</f>
        <v>4GENELCACF</v>
      </c>
    </row>
    <row r="334" spans="1:6" hidden="1" x14ac:dyDescent="0.2">
      <c r="A334" s="9"/>
      <c r="B334" s="22" t="s">
        <v>680</v>
      </c>
      <c r="C334" s="23" t="s">
        <v>1458</v>
      </c>
      <c r="D334" s="23" t="s">
        <v>1459</v>
      </c>
      <c r="E334" s="17" t="s">
        <v>86</v>
      </c>
      <c r="F334" t="str">
        <f>VLOOKUP(Revisión!E334,$B$2:$D$906,1,)</f>
        <v>4GENELLBMG</v>
      </c>
    </row>
    <row r="335" spans="1:6" hidden="1" x14ac:dyDescent="0.2">
      <c r="A335" s="9"/>
      <c r="B335" s="22" t="s">
        <v>12</v>
      </c>
      <c r="C335" s="23" t="s">
        <v>1460</v>
      </c>
      <c r="D335" s="23" t="s">
        <v>1461</v>
      </c>
      <c r="E335" s="17" t="s">
        <v>87</v>
      </c>
      <c r="F335" t="str">
        <f>VLOOKUP(Revisión!E335,$B$2:$D$906,1,)</f>
        <v>4GENELPHL</v>
      </c>
    </row>
    <row r="336" spans="1:6" hidden="1" x14ac:dyDescent="0.2">
      <c r="A336" s="9"/>
      <c r="B336" s="22" t="s">
        <v>147</v>
      </c>
      <c r="C336" s="23" t="s">
        <v>1462</v>
      </c>
      <c r="D336" s="23" t="s">
        <v>1463</v>
      </c>
      <c r="E336" s="17" t="s">
        <v>88</v>
      </c>
      <c r="F336" t="str">
        <f>VLOOKUP(Revisión!E336,$B$2:$D$906,1,)</f>
        <v>4GEOLO</v>
      </c>
    </row>
    <row r="337" spans="1:6" x14ac:dyDescent="0.2">
      <c r="A337" s="9"/>
      <c r="B337" s="22" t="s">
        <v>87</v>
      </c>
      <c r="C337" s="23" t="s">
        <v>1464</v>
      </c>
      <c r="D337" s="23" t="s">
        <v>1465</v>
      </c>
      <c r="E337" s="17" t="s">
        <v>2831</v>
      </c>
      <c r="F337" t="e">
        <f>VLOOKUP(Revisión!E337,$B$2:$D$906,1,)</f>
        <v>#N/A</v>
      </c>
    </row>
    <row r="338" spans="1:6" hidden="1" x14ac:dyDescent="0.2">
      <c r="A338" s="9"/>
      <c r="B338" s="22" t="s">
        <v>1467</v>
      </c>
      <c r="C338" s="23" t="s">
        <v>1466</v>
      </c>
      <c r="D338" s="23" t="s">
        <v>1465</v>
      </c>
      <c r="E338" s="17" t="s">
        <v>89</v>
      </c>
      <c r="F338" t="str">
        <f>VLOOKUP(Revisión!E338,$B$2:$D$906,1,)</f>
        <v>4GGEOSA</v>
      </c>
    </row>
    <row r="339" spans="1:6" hidden="1" x14ac:dyDescent="0.2">
      <c r="A339" s="9"/>
      <c r="B339" s="22" t="s">
        <v>578</v>
      </c>
      <c r="C339" s="23" t="s">
        <v>1468</v>
      </c>
      <c r="D339" s="23" t="s">
        <v>1469</v>
      </c>
      <c r="E339" s="17" t="s">
        <v>90</v>
      </c>
      <c r="F339" t="str">
        <f>VLOOKUP(Revisión!E339,$B$2:$D$906,1,)</f>
        <v>4GGESARSA</v>
      </c>
    </row>
    <row r="340" spans="1:6" hidden="1" x14ac:dyDescent="0.2">
      <c r="A340" s="9"/>
      <c r="B340" s="22" t="s">
        <v>1472</v>
      </c>
      <c r="C340" s="23" t="s">
        <v>1470</v>
      </c>
      <c r="D340" s="23" t="s">
        <v>1471</v>
      </c>
      <c r="E340" s="17" t="s">
        <v>91</v>
      </c>
      <c r="F340" t="str">
        <f>VLOOKUP(Revisión!E340,$B$2:$D$906,1,)</f>
        <v>4GHEMCO</v>
      </c>
    </row>
    <row r="341" spans="1:6" hidden="1" x14ac:dyDescent="0.2">
      <c r="A341" s="9"/>
      <c r="B341" s="22" t="s">
        <v>647</v>
      </c>
      <c r="C341" s="23" t="s">
        <v>1473</v>
      </c>
      <c r="D341" s="23" t="s">
        <v>1474</v>
      </c>
      <c r="E341" s="17" t="s">
        <v>92</v>
      </c>
      <c r="F341" t="str">
        <f>VLOOKUP(Revisión!E341,$B$2:$D$906,1,)</f>
        <v>4GHPA</v>
      </c>
    </row>
    <row r="342" spans="1:6" hidden="1" x14ac:dyDescent="0.2">
      <c r="A342" s="9"/>
      <c r="B342" s="22" t="s">
        <v>608</v>
      </c>
      <c r="C342" s="23" t="s">
        <v>1475</v>
      </c>
      <c r="D342" s="23" t="s">
        <v>1476</v>
      </c>
      <c r="E342" s="17" t="s">
        <v>93</v>
      </c>
      <c r="F342" t="str">
        <f>VLOOKUP(Revisión!E342,$B$2:$D$906,1,)</f>
        <v>4GIHSA</v>
      </c>
    </row>
    <row r="343" spans="1:6" hidden="1" x14ac:dyDescent="0.2">
      <c r="A343" s="9"/>
      <c r="B343" s="22" t="s">
        <v>584</v>
      </c>
      <c r="C343" s="23" t="s">
        <v>1477</v>
      </c>
      <c r="D343" s="23" t="s">
        <v>1478</v>
      </c>
      <c r="E343" s="17" t="s">
        <v>1303</v>
      </c>
      <c r="F343" t="str">
        <f>VLOOKUP(Revisión!E343,$B$2:$D$906,1,)</f>
        <v>4GINDEXN</v>
      </c>
    </row>
    <row r="344" spans="1:6" hidden="1" x14ac:dyDescent="0.2">
      <c r="A344" s="9"/>
      <c r="B344" s="22" t="s">
        <v>1481</v>
      </c>
      <c r="C344" s="23" t="s">
        <v>1479</v>
      </c>
      <c r="D344" s="23" t="s">
        <v>1480</v>
      </c>
      <c r="E344" s="17" t="s">
        <v>94</v>
      </c>
      <c r="F344" t="str">
        <f>VLOOKUP(Revisión!E344,$B$2:$D$906,1,)</f>
        <v>4GMONTEROS</v>
      </c>
    </row>
    <row r="345" spans="1:6" hidden="1" x14ac:dyDescent="0.2">
      <c r="A345" s="9"/>
      <c r="B345" s="22" t="s">
        <v>7</v>
      </c>
      <c r="C345" s="23" t="s">
        <v>1482</v>
      </c>
      <c r="D345" s="23" t="s">
        <v>1483</v>
      </c>
      <c r="E345" s="17" t="s">
        <v>95</v>
      </c>
      <c r="F345" t="str">
        <f>VLOOKUP(Revisión!E345,$B$2:$D$906,1,)</f>
        <v>4GMTL</v>
      </c>
    </row>
    <row r="346" spans="1:6" hidden="1" x14ac:dyDescent="0.2">
      <c r="A346" s="9"/>
      <c r="B346" s="22" t="s">
        <v>1486</v>
      </c>
      <c r="C346" s="23" t="s">
        <v>1484</v>
      </c>
      <c r="D346" s="23" t="s">
        <v>1485</v>
      </c>
      <c r="E346" s="17" t="s">
        <v>96</v>
      </c>
      <c r="F346" t="str">
        <f>VLOOKUP(Revisión!E346,$B$2:$D$906,1,)</f>
        <v>4GPENSA</v>
      </c>
    </row>
    <row r="347" spans="1:6" x14ac:dyDescent="0.2">
      <c r="A347" s="9"/>
      <c r="B347" s="22" t="s">
        <v>604</v>
      </c>
      <c r="C347" s="23" t="s">
        <v>1487</v>
      </c>
      <c r="D347" s="23" t="s">
        <v>1488</v>
      </c>
      <c r="E347" s="36" t="s">
        <v>2828</v>
      </c>
      <c r="F347" t="e">
        <f>VLOOKUP(Revisión!E347,$B$2:$D$906,1,)</f>
        <v>#N/A</v>
      </c>
    </row>
    <row r="348" spans="1:6" hidden="1" x14ac:dyDescent="0.2">
      <c r="A348" s="9"/>
      <c r="B348" s="22" t="s">
        <v>1491</v>
      </c>
      <c r="C348" s="23" t="s">
        <v>1489</v>
      </c>
      <c r="D348" s="23" t="s">
        <v>1490</v>
      </c>
      <c r="E348" s="17" t="s">
        <v>97</v>
      </c>
      <c r="F348" t="str">
        <f>VLOOKUP(Revisión!E348,$B$2:$D$906,1,)</f>
        <v>4GSOLARIS</v>
      </c>
    </row>
    <row r="349" spans="1:6" x14ac:dyDescent="0.2">
      <c r="A349" s="9"/>
      <c r="B349" s="22" t="s">
        <v>611</v>
      </c>
      <c r="C349" s="23" t="s">
        <v>1492</v>
      </c>
      <c r="D349" s="23" t="s">
        <v>1493</v>
      </c>
      <c r="E349" s="17" t="s">
        <v>2773</v>
      </c>
      <c r="F349" t="e">
        <f>VLOOKUP(Revisión!E349,$B$2:$D$906,1,)</f>
        <v>#N/A</v>
      </c>
    </row>
    <row r="350" spans="1:6" hidden="1" x14ac:dyDescent="0.2">
      <c r="A350" s="9"/>
      <c r="B350" s="22" t="s">
        <v>1496</v>
      </c>
      <c r="C350" s="23" t="s">
        <v>1494</v>
      </c>
      <c r="D350" s="23" t="s">
        <v>1495</v>
      </c>
      <c r="E350" s="17" t="s">
        <v>98</v>
      </c>
      <c r="F350" t="str">
        <f>VLOOKUP(Revisión!E350,$B$2:$D$906,1,)</f>
        <v>4TENATREL</v>
      </c>
    </row>
    <row r="351" spans="1:6" hidden="1" x14ac:dyDescent="0.2">
      <c r="A351" s="9"/>
      <c r="B351" s="22" t="s">
        <v>1499</v>
      </c>
      <c r="C351" s="23" t="s">
        <v>1497</v>
      </c>
      <c r="D351" s="23" t="s">
        <v>1498</v>
      </c>
      <c r="E351" s="17" t="s">
        <v>99</v>
      </c>
      <c r="F351" t="str">
        <f>VLOOKUP(Revisión!E351,$B$2:$D$906,1,)</f>
        <v>4TEPRNIC</v>
      </c>
    </row>
    <row r="352" spans="1:6" x14ac:dyDescent="0.2">
      <c r="A352" s="9"/>
      <c r="B352" s="22" t="s">
        <v>646</v>
      </c>
      <c r="C352" s="23" t="s">
        <v>1500</v>
      </c>
      <c r="D352" s="23" t="s">
        <v>1501</v>
      </c>
      <c r="E352" s="17" t="s">
        <v>2832</v>
      </c>
      <c r="F352" t="e">
        <f>VLOOKUP(Revisión!E352,$B$2:$D$906,1,)</f>
        <v>#N/A</v>
      </c>
    </row>
    <row r="353" spans="1:6" hidden="1" x14ac:dyDescent="0.2">
      <c r="A353" s="9"/>
      <c r="B353" s="22" t="s">
        <v>1504</v>
      </c>
      <c r="C353" s="23" t="s">
        <v>1502</v>
      </c>
      <c r="D353" s="23" t="s">
        <v>1503</v>
      </c>
      <c r="E353" s="17" t="s">
        <v>1997</v>
      </c>
      <c r="F353" t="str">
        <f>VLOOKUP(Revisión!E353,$B$2:$D$906,1,)</f>
        <v>4UALBAGEN</v>
      </c>
    </row>
    <row r="354" spans="1:6" hidden="1" x14ac:dyDescent="0.2">
      <c r="A354" s="9"/>
      <c r="B354" s="22" t="s">
        <v>10</v>
      </c>
      <c r="C354" s="23" t="s">
        <v>1505</v>
      </c>
      <c r="D354" s="23" t="s">
        <v>1506</v>
      </c>
      <c r="E354" s="17" t="s">
        <v>1272</v>
      </c>
      <c r="F354" t="str">
        <f>VLOOKUP(Revisión!E354,$B$2:$D$906,1,)</f>
        <v>4UALBANISA</v>
      </c>
    </row>
    <row r="355" spans="1:6" hidden="1" x14ac:dyDescent="0.2">
      <c r="A355" s="9"/>
      <c r="B355" s="22" t="s">
        <v>674</v>
      </c>
      <c r="C355" s="23" t="s">
        <v>1507</v>
      </c>
      <c r="D355" s="23" t="s">
        <v>1508</v>
      </c>
      <c r="E355" s="17" t="s">
        <v>1268</v>
      </c>
      <c r="F355" t="str">
        <f>VLOOKUP(Revisión!E355,$B$2:$D$906,1,)</f>
        <v>4UAMAYO1</v>
      </c>
    </row>
    <row r="356" spans="1:6" hidden="1" x14ac:dyDescent="0.2">
      <c r="A356" s="9"/>
      <c r="B356" s="22" t="s">
        <v>1511</v>
      </c>
      <c r="C356" s="23" t="s">
        <v>1509</v>
      </c>
      <c r="D356" s="23" t="s">
        <v>1510</v>
      </c>
      <c r="E356" s="17" t="s">
        <v>1270</v>
      </c>
      <c r="F356" t="str">
        <f>VLOOKUP(Revisión!E356,$B$2:$D$906,1,)</f>
        <v>4UAMAYO2</v>
      </c>
    </row>
    <row r="357" spans="1:6" hidden="1" x14ac:dyDescent="0.2">
      <c r="A357" s="9"/>
      <c r="B357" s="22" t="s">
        <v>667</v>
      </c>
      <c r="C357" s="23" t="s">
        <v>1512</v>
      </c>
      <c r="D357" s="23" t="s">
        <v>1513</v>
      </c>
      <c r="E357" s="17" t="s">
        <v>1275</v>
      </c>
      <c r="F357" t="str">
        <f>VLOOKUP(Revisión!E357,$B$2:$D$906,1,)</f>
        <v>4UBPOWER</v>
      </c>
    </row>
    <row r="358" spans="1:6" hidden="1" x14ac:dyDescent="0.2">
      <c r="A358" s="9"/>
      <c r="B358" s="22" t="s">
        <v>93</v>
      </c>
      <c r="C358" s="23" t="s">
        <v>1514</v>
      </c>
      <c r="D358" s="23" t="s">
        <v>1515</v>
      </c>
      <c r="E358" s="17" t="s">
        <v>100</v>
      </c>
      <c r="F358" t="str">
        <f>VLOOKUP(Revisión!E358,$B$2:$D$906,1,)</f>
        <v>4UCCN</v>
      </c>
    </row>
    <row r="359" spans="1:6" hidden="1" x14ac:dyDescent="0.2">
      <c r="A359" s="9"/>
      <c r="B359" s="22" t="s">
        <v>1517</v>
      </c>
      <c r="C359" s="23" t="s">
        <v>1516</v>
      </c>
      <c r="D359" s="23" t="s">
        <v>1515</v>
      </c>
      <c r="E359" s="17" t="s">
        <v>101</v>
      </c>
      <c r="F359" t="str">
        <f>VLOOKUP(Revisión!E359,$B$2:$D$906,1,)</f>
        <v>4UCEMEXN</v>
      </c>
    </row>
    <row r="360" spans="1:6" hidden="1" x14ac:dyDescent="0.2">
      <c r="A360" s="9"/>
      <c r="B360" s="22" t="s">
        <v>650</v>
      </c>
      <c r="C360" s="23" t="s">
        <v>1518</v>
      </c>
      <c r="D360" s="23" t="s">
        <v>1519</v>
      </c>
      <c r="E360" s="17" t="s">
        <v>102</v>
      </c>
      <c r="F360" t="str">
        <f>VLOOKUP(Revisión!E360,$B$2:$D$906,1,)</f>
        <v>4UCHDN</v>
      </c>
    </row>
    <row r="361" spans="1:6" hidden="1" x14ac:dyDescent="0.2">
      <c r="A361" s="9"/>
      <c r="B361" s="22" t="s">
        <v>659</v>
      </c>
      <c r="C361" s="23" t="s">
        <v>1520</v>
      </c>
      <c r="D361" s="23" t="s">
        <v>1521</v>
      </c>
      <c r="E361" s="17" t="s">
        <v>103</v>
      </c>
      <c r="F361" t="str">
        <f>VLOOKUP(Revisión!E361,$B$2:$D$906,1,)</f>
        <v>4UDMN</v>
      </c>
    </row>
    <row r="362" spans="1:6" x14ac:dyDescent="0.2">
      <c r="A362" s="9"/>
      <c r="B362" s="22" t="s">
        <v>131</v>
      </c>
      <c r="C362" s="23" t="s">
        <v>1522</v>
      </c>
      <c r="D362" s="23" t="s">
        <v>1523</v>
      </c>
      <c r="E362" s="17" t="s">
        <v>2703</v>
      </c>
      <c r="F362" t="e">
        <f>VLOOKUP(Revisión!E362,$B$2:$D$906,1,)</f>
        <v>#N/A</v>
      </c>
    </row>
    <row r="363" spans="1:6" hidden="1" x14ac:dyDescent="0.2">
      <c r="A363" s="9"/>
      <c r="B363" s="22" t="s">
        <v>95</v>
      </c>
      <c r="C363" s="23" t="s">
        <v>1524</v>
      </c>
      <c r="D363" s="23" t="s">
        <v>1525</v>
      </c>
      <c r="E363" s="17" t="s">
        <v>1258</v>
      </c>
      <c r="F363" t="str">
        <f>VLOOKUP(Revisión!E363,$B$2:$D$906,1,)</f>
        <v>4UEEC-20</v>
      </c>
    </row>
    <row r="364" spans="1:6" hidden="1" x14ac:dyDescent="0.2">
      <c r="A364" s="9"/>
      <c r="B364" s="22" t="s">
        <v>1527</v>
      </c>
      <c r="C364" s="23" t="s">
        <v>1526</v>
      </c>
      <c r="D364" s="23" t="s">
        <v>1525</v>
      </c>
      <c r="E364" s="17" t="s">
        <v>1907</v>
      </c>
      <c r="F364" t="str">
        <f>VLOOKUP(Revisión!E364,$B$2:$D$906,1,)</f>
        <v>4UEGR</v>
      </c>
    </row>
    <row r="365" spans="1:6" hidden="1" x14ac:dyDescent="0.2">
      <c r="A365" s="9"/>
      <c r="B365" s="22" t="s">
        <v>607</v>
      </c>
      <c r="C365" s="23" t="s">
        <v>1528</v>
      </c>
      <c r="D365" s="23" t="s">
        <v>1529</v>
      </c>
      <c r="E365" s="17" t="s">
        <v>104</v>
      </c>
      <c r="F365" t="str">
        <f>VLOOKUP(Revisión!E365,$B$2:$D$906,1,)</f>
        <v>4UENACAL</v>
      </c>
    </row>
    <row r="366" spans="1:6" hidden="1" x14ac:dyDescent="0.2">
      <c r="A366" s="9"/>
      <c r="B366" s="22" t="s">
        <v>598</v>
      </c>
      <c r="C366" s="23" t="s">
        <v>1530</v>
      </c>
      <c r="D366" s="23" t="s">
        <v>1531</v>
      </c>
      <c r="E366" s="17" t="s">
        <v>1260</v>
      </c>
      <c r="F366" t="str">
        <f>VLOOKUP(Revisión!E366,$B$2:$D$906,1,)</f>
        <v>4UENELCACF</v>
      </c>
    </row>
    <row r="367" spans="1:6" hidden="1" x14ac:dyDescent="0.2">
      <c r="A367" s="9"/>
      <c r="B367" s="22" t="s">
        <v>625</v>
      </c>
      <c r="C367" s="23" t="s">
        <v>1532</v>
      </c>
      <c r="D367" s="23" t="s">
        <v>1533</v>
      </c>
      <c r="E367" s="17" t="s">
        <v>1254</v>
      </c>
      <c r="F367" t="str">
        <f>VLOOKUP(Revisión!E367,$B$2:$D$906,1,)</f>
        <v>4UENELLBMG</v>
      </c>
    </row>
    <row r="368" spans="1:6" hidden="1" x14ac:dyDescent="0.2">
      <c r="A368" s="9"/>
      <c r="B368" s="22" t="s">
        <v>1536</v>
      </c>
      <c r="C368" s="23" t="s">
        <v>1534</v>
      </c>
      <c r="D368" s="23" t="s">
        <v>1535</v>
      </c>
      <c r="E368" s="17" t="s">
        <v>1467</v>
      </c>
      <c r="F368" t="str">
        <f>VLOOKUP(Revisión!E368,$B$2:$D$906,1,)</f>
        <v>4UENELPHL</v>
      </c>
    </row>
    <row r="369" spans="1:6" hidden="1" x14ac:dyDescent="0.2">
      <c r="A369" s="9"/>
      <c r="B369" s="22" t="s">
        <v>1539</v>
      </c>
      <c r="C369" s="23" t="s">
        <v>1537</v>
      </c>
      <c r="D369" s="23" t="s">
        <v>1538</v>
      </c>
      <c r="E369" s="17" t="s">
        <v>105</v>
      </c>
      <c r="F369" t="str">
        <f>VLOOKUP(Revisión!E369,$B$2:$D$906,1,)</f>
        <v>4UENSA</v>
      </c>
    </row>
    <row r="370" spans="1:6" hidden="1" x14ac:dyDescent="0.2">
      <c r="A370" s="9"/>
      <c r="B370" s="22" t="s">
        <v>590</v>
      </c>
      <c r="C370" s="23" t="s">
        <v>1540</v>
      </c>
      <c r="D370" s="23" t="s">
        <v>1541</v>
      </c>
      <c r="E370" s="17" t="s">
        <v>1279</v>
      </c>
      <c r="F370" t="str">
        <f>VLOOKUP(Revisión!E370,$B$2:$D$906,1,)</f>
        <v>4UEOLO</v>
      </c>
    </row>
    <row r="371" spans="1:6" hidden="1" x14ac:dyDescent="0.2">
      <c r="A371" s="9"/>
      <c r="B371" s="22" t="s">
        <v>656</v>
      </c>
      <c r="C371" s="23" t="s">
        <v>1542</v>
      </c>
      <c r="D371" s="23" t="s">
        <v>1543</v>
      </c>
      <c r="E371" s="17" t="s">
        <v>1256</v>
      </c>
      <c r="F371" t="str">
        <f>VLOOKUP(Revisión!E371,$B$2:$D$906,1,)</f>
        <v>4UGEOSA</v>
      </c>
    </row>
    <row r="372" spans="1:6" hidden="1" x14ac:dyDescent="0.2">
      <c r="A372" s="9"/>
      <c r="B372" s="22" t="s">
        <v>1546</v>
      </c>
      <c r="C372" s="23" t="s">
        <v>1544</v>
      </c>
      <c r="D372" s="23" t="s">
        <v>1545</v>
      </c>
      <c r="E372" s="17" t="s">
        <v>1264</v>
      </c>
      <c r="F372" t="str">
        <f>VLOOKUP(Revisión!E372,$B$2:$D$906,1,)</f>
        <v>4UGESARSA</v>
      </c>
    </row>
    <row r="373" spans="1:6" hidden="1" x14ac:dyDescent="0.2">
      <c r="A373" s="9"/>
      <c r="B373" s="22" t="s">
        <v>1549</v>
      </c>
      <c r="C373" s="23" t="s">
        <v>1547</v>
      </c>
      <c r="D373" s="23" t="s">
        <v>1548</v>
      </c>
      <c r="E373" s="17" t="s">
        <v>1277</v>
      </c>
      <c r="F373" t="str">
        <f>VLOOKUP(Revisión!E373,$B$2:$D$906,1,)</f>
        <v>4UHEMCO</v>
      </c>
    </row>
    <row r="374" spans="1:6" hidden="1" x14ac:dyDescent="0.2">
      <c r="A374" s="9"/>
      <c r="B374" s="22" t="s">
        <v>1552</v>
      </c>
      <c r="C374" s="23" t="s">
        <v>1550</v>
      </c>
      <c r="D374" s="23" t="s">
        <v>1551</v>
      </c>
      <c r="E374" s="17" t="s">
        <v>106</v>
      </c>
      <c r="F374" t="str">
        <f>VLOOKUP(Revisión!E374,$B$2:$D$906,1,)</f>
        <v>4UHME</v>
      </c>
    </row>
    <row r="375" spans="1:6" hidden="1" x14ac:dyDescent="0.2">
      <c r="A375" s="9"/>
      <c r="B375" s="22" t="s">
        <v>1555</v>
      </c>
      <c r="C375" s="23" t="s">
        <v>1553</v>
      </c>
      <c r="D375" s="23" t="s">
        <v>1554</v>
      </c>
      <c r="E375" s="17" t="s">
        <v>107</v>
      </c>
      <c r="F375" t="str">
        <f>VLOOKUP(Revisión!E375,$B$2:$D$906,1,)</f>
        <v>4UHOLCIM</v>
      </c>
    </row>
    <row r="376" spans="1:6" hidden="1" x14ac:dyDescent="0.2">
      <c r="A376" s="9"/>
      <c r="B376" s="22" t="s">
        <v>1558</v>
      </c>
      <c r="C376" s="23" t="s">
        <v>1556</v>
      </c>
      <c r="D376" s="23" t="s">
        <v>1557</v>
      </c>
      <c r="E376" s="17" t="s">
        <v>1363</v>
      </c>
      <c r="F376" t="str">
        <f>VLOOKUP(Revisión!E376,$B$2:$D$906,1,)</f>
        <v>4UHPA</v>
      </c>
    </row>
    <row r="377" spans="1:6" hidden="1" x14ac:dyDescent="0.2">
      <c r="A377" s="9"/>
      <c r="B377" s="22" t="s">
        <v>641</v>
      </c>
      <c r="C377" s="23" t="s">
        <v>1559</v>
      </c>
      <c r="D377" s="23" t="s">
        <v>1560</v>
      </c>
      <c r="E377" s="17" t="s">
        <v>1517</v>
      </c>
      <c r="F377" t="str">
        <f>VLOOKUP(Revisión!E377,$B$2:$D$906,1,)</f>
        <v>4UIHSA</v>
      </c>
    </row>
    <row r="378" spans="1:6" hidden="1" x14ac:dyDescent="0.2">
      <c r="A378" s="9"/>
      <c r="B378" s="22" t="s">
        <v>628</v>
      </c>
      <c r="C378" s="23" t="s">
        <v>1561</v>
      </c>
      <c r="D378" s="23" t="s">
        <v>1562</v>
      </c>
      <c r="E378" s="17" t="s">
        <v>108</v>
      </c>
      <c r="F378" t="str">
        <f>VLOOKUP(Revisión!E378,$B$2:$D$906,1,)</f>
        <v>4UINDEXN</v>
      </c>
    </row>
    <row r="379" spans="1:6" hidden="1" x14ac:dyDescent="0.2">
      <c r="A379" s="9"/>
      <c r="B379" s="38" t="s">
        <v>618</v>
      </c>
      <c r="C379" s="39" t="s">
        <v>1563</v>
      </c>
      <c r="D379" s="39" t="s">
        <v>1564</v>
      </c>
      <c r="E379" s="17" t="s">
        <v>1262</v>
      </c>
      <c r="F379" t="str">
        <f>VLOOKUP(Revisión!E379,$B$2:$D$906,1,)</f>
        <v>4UMONTEROS</v>
      </c>
    </row>
    <row r="380" spans="1:6" hidden="1" x14ac:dyDescent="0.2">
      <c r="A380" s="9"/>
      <c r="B380" s="22" t="s">
        <v>640</v>
      </c>
      <c r="C380" s="23" t="s">
        <v>1565</v>
      </c>
      <c r="D380" s="23" t="s">
        <v>1566</v>
      </c>
      <c r="E380" s="17" t="s">
        <v>1527</v>
      </c>
      <c r="F380" t="str">
        <f>VLOOKUP(Revisión!E380,$B$2:$D$906,1,)</f>
        <v>4UMTL</v>
      </c>
    </row>
    <row r="381" spans="1:6" hidden="1" x14ac:dyDescent="0.2">
      <c r="A381" s="9"/>
      <c r="B381" s="22" t="s">
        <v>585</v>
      </c>
      <c r="C381" s="23" t="s">
        <v>1567</v>
      </c>
      <c r="D381" s="23" t="s">
        <v>1568</v>
      </c>
      <c r="E381" s="17" t="s">
        <v>1266</v>
      </c>
      <c r="F381" t="str">
        <f>VLOOKUP(Revisión!E381,$B$2:$D$906,1,)</f>
        <v>4UPENSA</v>
      </c>
    </row>
    <row r="382" spans="1:6" hidden="1" x14ac:dyDescent="0.2">
      <c r="A382" s="9"/>
      <c r="B382" s="22" t="s">
        <v>1571</v>
      </c>
      <c r="C382" s="23" t="s">
        <v>1569</v>
      </c>
      <c r="D382" s="23" t="s">
        <v>1570</v>
      </c>
      <c r="E382" s="17" t="s">
        <v>1636</v>
      </c>
      <c r="F382" t="str">
        <f>VLOOKUP(Revisión!E382,$B$2:$D$906,1,)</f>
        <v>4USOLARIS</v>
      </c>
    </row>
    <row r="383" spans="1:6" hidden="1" x14ac:dyDescent="0.2">
      <c r="A383" s="9"/>
      <c r="B383" s="22" t="s">
        <v>0</v>
      </c>
      <c r="C383" s="23" t="s">
        <v>1572</v>
      </c>
      <c r="D383" s="23" t="s">
        <v>1573</v>
      </c>
      <c r="E383" s="17" t="s">
        <v>109</v>
      </c>
      <c r="F383" t="str">
        <f>VLOOKUP(Revisión!E383,$B$2:$D$906,1,)</f>
        <v>4UTRITONMI</v>
      </c>
    </row>
    <row r="384" spans="1:6" hidden="1" x14ac:dyDescent="0.2">
      <c r="A384" s="9"/>
      <c r="B384" s="22" t="s">
        <v>1576</v>
      </c>
      <c r="C384" s="23" t="s">
        <v>1574</v>
      </c>
      <c r="D384" s="23" t="s">
        <v>1575</v>
      </c>
      <c r="E384" s="17" t="s">
        <v>110</v>
      </c>
      <c r="F384" t="str">
        <f>VLOOKUP(Revisión!E384,$B$2:$D$906,1,)</f>
        <v>4UZFLP</v>
      </c>
    </row>
    <row r="385" spans="1:6" hidden="1" x14ac:dyDescent="0.2">
      <c r="A385" s="9"/>
      <c r="B385" s="22" t="s">
        <v>679</v>
      </c>
      <c r="C385" s="23" t="s">
        <v>1577</v>
      </c>
      <c r="D385" s="23" t="s">
        <v>1578</v>
      </c>
      <c r="E385" s="17" t="s">
        <v>1007</v>
      </c>
      <c r="F385" t="str">
        <f>VLOOKUP(Revisión!E385,$B$2:$D$906,1,)</f>
        <v>5CICE</v>
      </c>
    </row>
    <row r="386" spans="1:6" hidden="1" x14ac:dyDescent="0.2">
      <c r="A386" s="9"/>
      <c r="B386" s="22" t="s">
        <v>420</v>
      </c>
      <c r="C386" s="23" t="s">
        <v>1579</v>
      </c>
      <c r="D386" s="23" t="s">
        <v>1580</v>
      </c>
      <c r="E386" s="17" t="s">
        <v>111</v>
      </c>
      <c r="F386" t="str">
        <f>VLOOKUP(Revisión!E386,$B$2:$D$906,1,)</f>
        <v>5DICE</v>
      </c>
    </row>
    <row r="387" spans="1:6" x14ac:dyDescent="0.2">
      <c r="A387" s="9"/>
      <c r="B387" s="22" t="s">
        <v>605</v>
      </c>
      <c r="C387" s="23" t="s">
        <v>1581</v>
      </c>
      <c r="D387" s="23" t="s">
        <v>1582</v>
      </c>
      <c r="E387" s="17" t="s">
        <v>2787</v>
      </c>
      <c r="F387" t="e">
        <f>VLOOKUP(Revisión!E387,$B$2:$D$906,1,)</f>
        <v>#N/A</v>
      </c>
    </row>
    <row r="388" spans="1:6" hidden="1" x14ac:dyDescent="0.2">
      <c r="A388" s="9"/>
      <c r="B388" s="22" t="s">
        <v>320</v>
      </c>
      <c r="C388" s="23" t="s">
        <v>1583</v>
      </c>
      <c r="D388" s="23" t="s">
        <v>1584</v>
      </c>
      <c r="E388" s="17" t="s">
        <v>1002</v>
      </c>
      <c r="F388" t="str">
        <f>VLOOKUP(Revisión!E388,$B$2:$D$906,1,)</f>
        <v>5GICE</v>
      </c>
    </row>
    <row r="389" spans="1:6" x14ac:dyDescent="0.2">
      <c r="A389" s="9"/>
      <c r="B389" s="22" t="s">
        <v>1587</v>
      </c>
      <c r="C389" s="23" t="s">
        <v>1585</v>
      </c>
      <c r="D389" s="23" t="s">
        <v>1586</v>
      </c>
      <c r="E389" s="17" t="s">
        <v>2785</v>
      </c>
      <c r="F389" t="e">
        <f>VLOOKUP(Revisión!E389,$B$2:$D$906,1,)</f>
        <v>#N/A</v>
      </c>
    </row>
    <row r="390" spans="1:6" hidden="1" x14ac:dyDescent="0.2">
      <c r="A390" s="9"/>
      <c r="B390" s="22" t="s">
        <v>1590</v>
      </c>
      <c r="C390" s="23" t="s">
        <v>1588</v>
      </c>
      <c r="D390" s="23" t="s">
        <v>1589</v>
      </c>
      <c r="E390" s="17" t="s">
        <v>1172</v>
      </c>
      <c r="F390" t="str">
        <f>VLOOKUP(Revisión!E390,$B$2:$D$906,1,)</f>
        <v>5TEPRCRI</v>
      </c>
    </row>
    <row r="391" spans="1:6" hidden="1" x14ac:dyDescent="0.2">
      <c r="A391" s="9"/>
      <c r="B391" s="22" t="s">
        <v>1593</v>
      </c>
      <c r="C391" s="23" t="s">
        <v>1591</v>
      </c>
      <c r="D391" s="23" t="s">
        <v>1592</v>
      </c>
      <c r="E391" s="17" t="s">
        <v>1004</v>
      </c>
      <c r="F391" t="str">
        <f>VLOOKUP(Revisión!E391,$B$2:$D$906,1,)</f>
        <v>5TICE</v>
      </c>
    </row>
    <row r="392" spans="1:6" hidden="1" x14ac:dyDescent="0.2">
      <c r="A392" s="9"/>
      <c r="B392" s="22" t="s">
        <v>1596</v>
      </c>
      <c r="C392" s="23" t="s">
        <v>1594</v>
      </c>
      <c r="D392" s="23" t="s">
        <v>1595</v>
      </c>
      <c r="E392" s="17" t="s">
        <v>112</v>
      </c>
      <c r="F392" t="str">
        <f>VLOOKUP(Revisión!E392,$B$2:$D$906,1,)</f>
        <v>6DEDECHI</v>
      </c>
    </row>
    <row r="393" spans="1:6" hidden="1" x14ac:dyDescent="0.2">
      <c r="A393" s="9"/>
      <c r="B393" s="22" t="s">
        <v>1599</v>
      </c>
      <c r="C393" s="23" t="s">
        <v>1597</v>
      </c>
      <c r="D393" s="23" t="s">
        <v>1598</v>
      </c>
      <c r="E393" s="17" t="s">
        <v>113</v>
      </c>
      <c r="F393" t="str">
        <f>VLOOKUP(Revisión!E393,$B$2:$D$906,1,)</f>
        <v>6DEDEMET</v>
      </c>
    </row>
    <row r="394" spans="1:6" hidden="1" x14ac:dyDescent="0.2">
      <c r="A394" s="9"/>
      <c r="B394" s="22" t="s">
        <v>127</v>
      </c>
      <c r="C394" s="23" t="s">
        <v>1600</v>
      </c>
      <c r="D394" s="23" t="s">
        <v>1601</v>
      </c>
      <c r="E394" s="17" t="s">
        <v>114</v>
      </c>
      <c r="F394" t="str">
        <f>VLOOKUP(Revisión!E394,$B$2:$D$906,1,)</f>
        <v>6DENSA</v>
      </c>
    </row>
    <row r="395" spans="1:6" x14ac:dyDescent="0.2">
      <c r="A395" s="9"/>
      <c r="B395" s="22" t="s">
        <v>634</v>
      </c>
      <c r="C395" s="23" t="s">
        <v>1602</v>
      </c>
      <c r="D395" s="23" t="s">
        <v>1603</v>
      </c>
      <c r="E395" s="17" t="s">
        <v>2771</v>
      </c>
      <c r="F395" t="e">
        <f>VLOOKUP(Revisión!E395,$B$2:$D$906,1,)</f>
        <v>#N/A</v>
      </c>
    </row>
    <row r="396" spans="1:6" hidden="1" x14ac:dyDescent="0.2">
      <c r="A396" s="9"/>
      <c r="B396" s="22" t="s">
        <v>37</v>
      </c>
      <c r="C396" s="23" t="s">
        <v>1604</v>
      </c>
      <c r="D396" s="23" t="s">
        <v>1605</v>
      </c>
      <c r="E396" s="17" t="s">
        <v>115</v>
      </c>
      <c r="F396" t="str">
        <f>VLOOKUP(Revisión!E396,$B$2:$D$906,1,)</f>
        <v>6GACP</v>
      </c>
    </row>
    <row r="397" spans="1:6" x14ac:dyDescent="0.2">
      <c r="A397" s="9"/>
      <c r="B397" s="22" t="s">
        <v>580</v>
      </c>
      <c r="C397" s="23" t="s">
        <v>1606</v>
      </c>
      <c r="D397" s="23" t="s">
        <v>1607</v>
      </c>
      <c r="E397" s="17" t="s">
        <v>2790</v>
      </c>
      <c r="F397" t="e">
        <f>VLOOKUP(Revisión!E397,$B$2:$D$906,1,)</f>
        <v>#N/A</v>
      </c>
    </row>
    <row r="398" spans="1:6" hidden="1" x14ac:dyDescent="0.2">
      <c r="A398" s="9"/>
      <c r="B398" s="22" t="s">
        <v>78</v>
      </c>
      <c r="C398" s="23" t="s">
        <v>1608</v>
      </c>
      <c r="D398" s="23" t="s">
        <v>1609</v>
      </c>
      <c r="E398" s="17" t="s">
        <v>116</v>
      </c>
      <c r="F398" t="str">
        <f>VLOOKUP(Revisión!E398,$B$2:$D$906,1,)</f>
        <v>6GAES</v>
      </c>
    </row>
    <row r="399" spans="1:6" x14ac:dyDescent="0.2">
      <c r="A399" s="9"/>
      <c r="B399" s="22" t="s">
        <v>516</v>
      </c>
      <c r="C399" s="23" t="s">
        <v>1610</v>
      </c>
      <c r="D399" s="23" t="s">
        <v>1611</v>
      </c>
      <c r="E399" s="17" t="s">
        <v>2736</v>
      </c>
      <c r="F399" t="e">
        <f>VLOOKUP(Revisión!E399,$B$2:$D$906,1,)</f>
        <v>#N/A</v>
      </c>
    </row>
    <row r="400" spans="1:6" hidden="1" x14ac:dyDescent="0.2">
      <c r="A400" s="9"/>
      <c r="B400" s="22" t="s">
        <v>65</v>
      </c>
      <c r="C400" s="23" t="s">
        <v>1612</v>
      </c>
      <c r="D400" s="23" t="s">
        <v>1613</v>
      </c>
      <c r="E400" s="17" t="s">
        <v>117</v>
      </c>
      <c r="F400" t="str">
        <f>VLOOKUP(Revisión!E400,$B$2:$D$906,1,)</f>
        <v>6GAES-CHANG</v>
      </c>
    </row>
    <row r="401" spans="1:6" x14ac:dyDescent="0.2">
      <c r="A401" s="9"/>
      <c r="B401" s="22" t="s">
        <v>174</v>
      </c>
      <c r="C401" s="23" t="s">
        <v>1614</v>
      </c>
      <c r="D401" s="23" t="s">
        <v>1615</v>
      </c>
      <c r="E401" s="17" t="s">
        <v>2837</v>
      </c>
      <c r="F401" t="e">
        <f>VLOOKUP(Revisión!E401,$B$2:$D$906,1,)</f>
        <v>#N/A</v>
      </c>
    </row>
    <row r="402" spans="1:6" x14ac:dyDescent="0.2">
      <c r="A402" s="9"/>
      <c r="B402" s="22" t="s">
        <v>657</v>
      </c>
      <c r="C402" s="23" t="s">
        <v>1616</v>
      </c>
      <c r="D402" s="23" t="s">
        <v>1617</v>
      </c>
      <c r="E402" s="17" t="s">
        <v>2977</v>
      </c>
      <c r="F402" t="e">
        <f>VLOOKUP(Revisión!E402,$B$2:$D$906,1,)</f>
        <v>#N/A</v>
      </c>
    </row>
    <row r="403" spans="1:6" x14ac:dyDescent="0.2">
      <c r="A403" s="9"/>
      <c r="B403" s="22" t="s">
        <v>606</v>
      </c>
      <c r="C403" s="23" t="s">
        <v>1618</v>
      </c>
      <c r="D403" s="23" t="s">
        <v>1619</v>
      </c>
      <c r="E403" s="17" t="s">
        <v>2739</v>
      </c>
      <c r="F403" t="e">
        <f>VLOOKUP(Revisión!E403,$B$2:$D$906,1,)</f>
        <v>#N/A</v>
      </c>
    </row>
    <row r="404" spans="1:6" hidden="1" x14ac:dyDescent="0.2">
      <c r="A404" s="9"/>
      <c r="B404" s="22" t="s">
        <v>1622</v>
      </c>
      <c r="C404" s="23" t="s">
        <v>1620</v>
      </c>
      <c r="D404" s="23" t="s">
        <v>1621</v>
      </c>
      <c r="E404" s="17" t="s">
        <v>118</v>
      </c>
      <c r="F404" t="str">
        <f>VLOOKUP(Revisión!E404,$B$2:$D$906,1,)</f>
        <v>6GALTOVALLE</v>
      </c>
    </row>
    <row r="405" spans="1:6" hidden="1" x14ac:dyDescent="0.2">
      <c r="A405" s="9"/>
      <c r="B405" s="22" t="s">
        <v>591</v>
      </c>
      <c r="C405" s="23" t="s">
        <v>1623</v>
      </c>
      <c r="D405" s="23" t="s">
        <v>1624</v>
      </c>
      <c r="E405" s="17" t="s">
        <v>1774</v>
      </c>
      <c r="F405" t="str">
        <f>VLOOKUP(Revisión!E405,$B$2:$D$906,1,)</f>
        <v>6GANSA</v>
      </c>
    </row>
    <row r="406" spans="1:6" x14ac:dyDescent="0.2">
      <c r="A406" s="9"/>
      <c r="B406" s="22" t="s">
        <v>581</v>
      </c>
      <c r="C406" s="23" t="s">
        <v>1625</v>
      </c>
      <c r="D406" s="23" t="s">
        <v>1626</v>
      </c>
      <c r="E406" s="17" t="s">
        <v>2741</v>
      </c>
      <c r="F406" t="e">
        <f>VLOOKUP(Revisión!E406,$B$2:$D$906,1,)</f>
        <v>#N/A</v>
      </c>
    </row>
    <row r="407" spans="1:6" x14ac:dyDescent="0.2">
      <c r="A407" s="9"/>
      <c r="B407" s="22" t="s">
        <v>1629</v>
      </c>
      <c r="C407" s="23" t="s">
        <v>1627</v>
      </c>
      <c r="D407" s="23" t="s">
        <v>1628</v>
      </c>
      <c r="E407" s="17" t="s">
        <v>2743</v>
      </c>
      <c r="F407" t="e">
        <f>VLOOKUP(Revisión!E407,$B$2:$D$906,1,)</f>
        <v>#N/A</v>
      </c>
    </row>
    <row r="408" spans="1:6" x14ac:dyDescent="0.2">
      <c r="A408" s="9"/>
      <c r="B408" s="22" t="s">
        <v>617</v>
      </c>
      <c r="C408" s="23" t="s">
        <v>1630</v>
      </c>
      <c r="D408" s="23" t="s">
        <v>1631</v>
      </c>
      <c r="E408" s="17" t="s">
        <v>2745</v>
      </c>
      <c r="F408" t="e">
        <f>VLOOKUP(Revisión!E408,$B$2:$D$906,1,)</f>
        <v>#N/A</v>
      </c>
    </row>
    <row r="409" spans="1:6" hidden="1" x14ac:dyDescent="0.2">
      <c r="A409" s="9"/>
      <c r="B409" s="22" t="s">
        <v>596</v>
      </c>
      <c r="C409" s="23" t="s">
        <v>1632</v>
      </c>
      <c r="D409" s="23" t="s">
        <v>1633</v>
      </c>
      <c r="E409" s="17" t="s">
        <v>666</v>
      </c>
      <c r="F409" t="str">
        <f>VLOOKUP(Revisión!E409,$B$2:$D$906,1,)</f>
        <v>6GCALDERA</v>
      </c>
    </row>
    <row r="410" spans="1:6" hidden="1" x14ac:dyDescent="0.2">
      <c r="A410" s="9"/>
      <c r="B410" s="22" t="s">
        <v>1636</v>
      </c>
      <c r="C410" s="23" t="s">
        <v>1634</v>
      </c>
      <c r="D410" s="23" t="s">
        <v>1635</v>
      </c>
      <c r="E410" s="17" t="s">
        <v>1301</v>
      </c>
      <c r="F410" t="str">
        <f>VLOOKUP(Revisión!E410,$B$2:$D$906,1,)</f>
        <v>6GC-ELETA</v>
      </c>
    </row>
    <row r="411" spans="1:6" hidden="1" x14ac:dyDescent="0.2">
      <c r="A411" s="9"/>
      <c r="B411" s="22" t="s">
        <v>97</v>
      </c>
      <c r="C411" s="23" t="s">
        <v>1637</v>
      </c>
      <c r="D411" s="23" t="s">
        <v>1635</v>
      </c>
      <c r="E411" s="17" t="s">
        <v>119</v>
      </c>
      <c r="F411" t="str">
        <f>VLOOKUP(Revisión!E411,$B$2:$D$906,1,)</f>
        <v>6GCELSIAALT</v>
      </c>
    </row>
    <row r="412" spans="1:6" hidden="1" x14ac:dyDescent="0.2">
      <c r="A412" s="9"/>
      <c r="B412" s="22" t="s">
        <v>196</v>
      </c>
      <c r="C412" s="23" t="s">
        <v>1638</v>
      </c>
      <c r="D412" s="23" t="s">
        <v>1639</v>
      </c>
      <c r="E412" s="17" t="s">
        <v>120</v>
      </c>
      <c r="F412" t="str">
        <f>VLOOKUP(Revisión!E412,$B$2:$D$906,1,)</f>
        <v>6GCELSIABLM</v>
      </c>
    </row>
    <row r="413" spans="1:6" hidden="1" x14ac:dyDescent="0.2">
      <c r="A413" s="9"/>
      <c r="B413" s="22" t="s">
        <v>386</v>
      </c>
      <c r="C413" s="23" t="s">
        <v>1640</v>
      </c>
      <c r="D413" s="23" t="s">
        <v>1641</v>
      </c>
      <c r="E413" s="17" t="s">
        <v>121</v>
      </c>
      <c r="F413" t="str">
        <f>VLOOKUP(Revisión!E413,$B$2:$D$906,1,)</f>
        <v>6GCELSIABON</v>
      </c>
    </row>
    <row r="414" spans="1:6" hidden="1" x14ac:dyDescent="0.2">
      <c r="A414" s="9"/>
      <c r="B414" s="22" t="s">
        <v>385</v>
      </c>
      <c r="C414" s="23" t="s">
        <v>1642</v>
      </c>
      <c r="D414" s="23" t="s">
        <v>1643</v>
      </c>
      <c r="E414" s="17" t="s">
        <v>122</v>
      </c>
      <c r="F414" t="str">
        <f>VLOOKUP(Revisión!E414,$B$2:$D$906,1,)</f>
        <v>6GCELSIACENT</v>
      </c>
    </row>
    <row r="415" spans="1:6" hidden="1" x14ac:dyDescent="0.2">
      <c r="A415" s="9"/>
      <c r="B415" s="22" t="s">
        <v>633</v>
      </c>
      <c r="C415" s="23" t="s">
        <v>1644</v>
      </c>
      <c r="D415" s="23" t="s">
        <v>1645</v>
      </c>
      <c r="E415" s="17" t="s">
        <v>667</v>
      </c>
      <c r="F415" t="str">
        <f>VLOOKUP(Revisión!E415,$B$2:$D$906,1,)</f>
        <v>6GCORPISTMO</v>
      </c>
    </row>
    <row r="416" spans="1:6" hidden="1" x14ac:dyDescent="0.2">
      <c r="A416" s="9"/>
      <c r="B416" s="22" t="s">
        <v>610</v>
      </c>
      <c r="C416" s="23" t="s">
        <v>1646</v>
      </c>
      <c r="D416" s="23" t="s">
        <v>1647</v>
      </c>
      <c r="E416" s="17" t="s">
        <v>1943</v>
      </c>
      <c r="F416" t="str">
        <f>VLOOKUP(Revisión!E416,$B$2:$D$906,1,)</f>
        <v>6GCSOLAR</v>
      </c>
    </row>
    <row r="417" spans="1:6" hidden="1" x14ac:dyDescent="0.2">
      <c r="A417" s="9"/>
      <c r="B417" s="22" t="s">
        <v>579</v>
      </c>
      <c r="C417" s="23" t="s">
        <v>1648</v>
      </c>
      <c r="D417" s="23" t="s">
        <v>1649</v>
      </c>
      <c r="E417" s="17" t="s">
        <v>123</v>
      </c>
      <c r="F417" t="str">
        <f>VLOOKUP(Revisión!E417,$B$2:$D$906,1,)</f>
        <v>6GDESHIDCORP</v>
      </c>
    </row>
    <row r="418" spans="1:6" hidden="1" x14ac:dyDescent="0.2">
      <c r="A418" s="9"/>
      <c r="B418" s="22" t="s">
        <v>599</v>
      </c>
      <c r="C418" s="23" t="s">
        <v>1650</v>
      </c>
      <c r="D418" s="23" t="s">
        <v>1651</v>
      </c>
      <c r="E418" s="17" t="s">
        <v>1720</v>
      </c>
      <c r="F418" t="str">
        <f>VLOOKUP(Revisión!E418,$B$2:$D$906,1,)</f>
        <v>6GDSOLAR10</v>
      </c>
    </row>
    <row r="419" spans="1:6" hidden="1" x14ac:dyDescent="0.2">
      <c r="A419" s="9"/>
      <c r="B419" s="22" t="s">
        <v>110</v>
      </c>
      <c r="C419" s="23" t="s">
        <v>1652</v>
      </c>
      <c r="D419" s="23" t="s">
        <v>1653</v>
      </c>
      <c r="E419" s="17" t="s">
        <v>668</v>
      </c>
      <c r="F419" t="str">
        <f>VLOOKUP(Revisión!E419,$B$2:$D$906,1,)</f>
        <v>6GEGEISTMO</v>
      </c>
    </row>
    <row r="420" spans="1:6" hidden="1" x14ac:dyDescent="0.2">
      <c r="A420" s="9"/>
      <c r="B420" s="22" t="s">
        <v>28</v>
      </c>
      <c r="C420" s="23" t="s">
        <v>1654</v>
      </c>
      <c r="D420" s="23" t="s">
        <v>1206</v>
      </c>
      <c r="E420" s="17" t="s">
        <v>1035</v>
      </c>
      <c r="F420" t="str">
        <f>VLOOKUP(Revisión!E420,$B$2:$D$906,1,)</f>
        <v>6GEGESA</v>
      </c>
    </row>
    <row r="421" spans="1:6" hidden="1" x14ac:dyDescent="0.2">
      <c r="A421" s="9"/>
      <c r="B421" s="22" t="s">
        <v>586</v>
      </c>
      <c r="C421" s="23" t="s">
        <v>1655</v>
      </c>
      <c r="D421" s="23" t="s">
        <v>1656</v>
      </c>
      <c r="E421" s="17" t="s">
        <v>1717</v>
      </c>
      <c r="F421" t="str">
        <f>VLOOKUP(Revisión!E421,$B$2:$D$906,1,)</f>
        <v>6GEGPOWER</v>
      </c>
    </row>
    <row r="422" spans="1:6" hidden="1" x14ac:dyDescent="0.2">
      <c r="A422" s="9"/>
      <c r="B422" s="22" t="s">
        <v>425</v>
      </c>
      <c r="C422" s="23" t="s">
        <v>1657</v>
      </c>
      <c r="D422" s="23" t="s">
        <v>1658</v>
      </c>
      <c r="E422" s="17" t="s">
        <v>669</v>
      </c>
      <c r="F422" t="str">
        <f>VLOOKUP(Revisión!E422,$B$2:$D$906,1,)</f>
        <v>6GEISA</v>
      </c>
    </row>
    <row r="423" spans="1:6" hidden="1" x14ac:dyDescent="0.2">
      <c r="A423" s="9"/>
      <c r="B423" s="22" t="s">
        <v>426</v>
      </c>
      <c r="C423" s="23" t="s">
        <v>1659</v>
      </c>
      <c r="D423" s="23" t="s">
        <v>1660</v>
      </c>
      <c r="E423" s="17" t="s">
        <v>1386</v>
      </c>
      <c r="F423" t="str">
        <f>VLOOKUP(Revisión!E423,$B$2:$D$906,1,)</f>
        <v>6GEMNADESA</v>
      </c>
    </row>
    <row r="424" spans="1:6" hidden="1" x14ac:dyDescent="0.2">
      <c r="A424" s="9"/>
      <c r="B424" s="22" t="s">
        <v>427</v>
      </c>
      <c r="C424" s="23" t="s">
        <v>1661</v>
      </c>
      <c r="D424" s="23" t="s">
        <v>1662</v>
      </c>
      <c r="E424" s="17" t="s">
        <v>124</v>
      </c>
      <c r="F424" t="str">
        <f>VLOOKUP(Revisión!E424,$B$2:$D$906,1,)</f>
        <v>6GENERGYST</v>
      </c>
    </row>
    <row r="425" spans="1:6" hidden="1" x14ac:dyDescent="0.2">
      <c r="A425" s="9"/>
      <c r="B425" s="22" t="s">
        <v>502</v>
      </c>
      <c r="C425" s="23" t="s">
        <v>1663</v>
      </c>
      <c r="D425" s="23" t="s">
        <v>1664</v>
      </c>
      <c r="E425" s="17" t="s">
        <v>1040</v>
      </c>
      <c r="F425" t="str">
        <f>VLOOKUP(Revisión!E425,$B$2:$D$906,1,)</f>
        <v>6GESEPSA</v>
      </c>
    </row>
    <row r="426" spans="1:6" hidden="1" x14ac:dyDescent="0.2">
      <c r="A426" s="9"/>
      <c r="B426" s="22" t="s">
        <v>505</v>
      </c>
      <c r="C426" s="23" t="s">
        <v>1665</v>
      </c>
      <c r="D426" s="23" t="s">
        <v>1666</v>
      </c>
      <c r="E426" s="17" t="s">
        <v>125</v>
      </c>
      <c r="F426" t="str">
        <f>VLOOKUP(Revisión!E426,$B$2:$D$906,1,)</f>
        <v>6GFORTUNA</v>
      </c>
    </row>
    <row r="427" spans="1:6" hidden="1" x14ac:dyDescent="0.2">
      <c r="A427" s="9"/>
      <c r="B427" s="22" t="s">
        <v>507</v>
      </c>
      <c r="C427" s="23" t="s">
        <v>1667</v>
      </c>
      <c r="D427" s="23" t="s">
        <v>1668</v>
      </c>
      <c r="E427" s="17" t="s">
        <v>1447</v>
      </c>
      <c r="F427" t="str">
        <f>VLOOKUP(Revisión!E427,$B$2:$D$906,1,)</f>
        <v>6GFOUNTAIN</v>
      </c>
    </row>
    <row r="428" spans="1:6" hidden="1" x14ac:dyDescent="0.2">
      <c r="A428" s="9"/>
      <c r="B428" s="22" t="s">
        <v>503</v>
      </c>
      <c r="C428" s="23" t="s">
        <v>1669</v>
      </c>
      <c r="D428" s="23" t="s">
        <v>1670</v>
      </c>
      <c r="E428" s="17" t="s">
        <v>1753</v>
      </c>
      <c r="F428" t="str">
        <f>VLOOKUP(Revisión!E428,$B$2:$D$906,1,)</f>
        <v>6GFSOLAR2</v>
      </c>
    </row>
    <row r="429" spans="1:6" hidden="1" x14ac:dyDescent="0.2">
      <c r="A429" s="9"/>
      <c r="B429" s="22" t="s">
        <v>517</v>
      </c>
      <c r="C429" s="23" t="s">
        <v>1671</v>
      </c>
      <c r="D429" s="23" t="s">
        <v>1672</v>
      </c>
      <c r="E429" s="17" t="s">
        <v>671</v>
      </c>
      <c r="F429" t="str">
        <f>VLOOKUP(Revisión!E429,$B$2:$D$906,1,)</f>
        <v>6GGANA</v>
      </c>
    </row>
    <row r="430" spans="1:6" hidden="1" x14ac:dyDescent="0.2">
      <c r="A430" s="9"/>
      <c r="B430" s="22" t="s">
        <v>506</v>
      </c>
      <c r="C430" s="23" t="s">
        <v>1673</v>
      </c>
      <c r="D430" s="23" t="s">
        <v>1674</v>
      </c>
      <c r="E430" s="17" t="s">
        <v>126</v>
      </c>
      <c r="F430" t="str">
        <f>VLOOKUP(Revisión!E430,$B$2:$D$906,1,)</f>
        <v>6GGENA</v>
      </c>
    </row>
    <row r="431" spans="1:6" hidden="1" x14ac:dyDescent="0.2">
      <c r="A431" s="9"/>
      <c r="B431" s="22" t="s">
        <v>522</v>
      </c>
      <c r="C431" s="23" t="s">
        <v>1675</v>
      </c>
      <c r="D431" s="23" t="s">
        <v>1676</v>
      </c>
      <c r="E431" s="17" t="s">
        <v>127</v>
      </c>
      <c r="F431" t="str">
        <f>VLOOKUP(Revisión!E431,$B$2:$D$906,1,)</f>
        <v>6GGENISA</v>
      </c>
    </row>
    <row r="432" spans="1:6" hidden="1" x14ac:dyDescent="0.2">
      <c r="A432" s="9"/>
      <c r="B432" s="22" t="s">
        <v>511</v>
      </c>
      <c r="C432" s="23" t="s">
        <v>1677</v>
      </c>
      <c r="D432" s="23" t="s">
        <v>1678</v>
      </c>
      <c r="E432" s="17" t="s">
        <v>128</v>
      </c>
      <c r="F432" t="str">
        <f>VLOOKUP(Revisión!E432,$B$2:$D$906,1,)</f>
        <v>6GGENPED</v>
      </c>
    </row>
    <row r="433" spans="1:6" hidden="1" x14ac:dyDescent="0.2">
      <c r="A433" s="9"/>
      <c r="B433" s="22" t="s">
        <v>510</v>
      </c>
      <c r="C433" s="23" t="s">
        <v>1679</v>
      </c>
      <c r="D433" s="23" t="s">
        <v>1680</v>
      </c>
      <c r="E433" s="17" t="s">
        <v>2022</v>
      </c>
      <c r="F433" t="str">
        <f>VLOOKUP(Revisión!E433,$B$2:$D$906,1,)</f>
        <v>6GGESOSA</v>
      </c>
    </row>
    <row r="434" spans="1:6" hidden="1" x14ac:dyDescent="0.2">
      <c r="A434" s="9"/>
      <c r="B434" s="22" t="s">
        <v>518</v>
      </c>
      <c r="C434" s="23" t="s">
        <v>1681</v>
      </c>
      <c r="D434" s="23" t="s">
        <v>1682</v>
      </c>
      <c r="E434" s="17" t="s">
        <v>1750</v>
      </c>
      <c r="F434" t="str">
        <f>VLOOKUP(Revisión!E434,$B$2:$D$906,1,)</f>
        <v>6GGSOLAR</v>
      </c>
    </row>
    <row r="435" spans="1:6" hidden="1" x14ac:dyDescent="0.2">
      <c r="A435" s="9"/>
      <c r="B435" s="22" t="s">
        <v>519</v>
      </c>
      <c r="C435" s="23" t="s">
        <v>1683</v>
      </c>
      <c r="D435" s="23" t="s">
        <v>1684</v>
      </c>
      <c r="E435" s="17" t="s">
        <v>672</v>
      </c>
      <c r="F435" t="str">
        <f>VLOOKUP(Revisión!E435,$B$2:$D$906,1,)</f>
        <v>6GHBOQUERON</v>
      </c>
    </row>
    <row r="436" spans="1:6" hidden="1" x14ac:dyDescent="0.2">
      <c r="A436" s="9"/>
      <c r="B436" s="22" t="s">
        <v>521</v>
      </c>
      <c r="C436" s="23" t="s">
        <v>1685</v>
      </c>
      <c r="D436" s="23" t="s">
        <v>1686</v>
      </c>
      <c r="E436" s="17" t="s">
        <v>1599</v>
      </c>
      <c r="F436" t="str">
        <f>VLOOKUP(Revisión!E436,$B$2:$D$906,1,)</f>
        <v>6GHBTOTUMA</v>
      </c>
    </row>
    <row r="437" spans="1:6" hidden="1" x14ac:dyDescent="0.2">
      <c r="A437" s="9"/>
      <c r="B437" s="22" t="s">
        <v>508</v>
      </c>
      <c r="C437" s="23" t="s">
        <v>1687</v>
      </c>
      <c r="D437" s="23" t="s">
        <v>1688</v>
      </c>
      <c r="E437" s="17" t="s">
        <v>129</v>
      </c>
      <c r="F437" t="str">
        <f>VLOOKUP(Revisión!E437,$B$2:$D$906,1,)</f>
        <v>6GHCAISAN</v>
      </c>
    </row>
    <row r="438" spans="1:6" hidden="1" x14ac:dyDescent="0.2">
      <c r="A438" s="9"/>
      <c r="B438" s="22" t="s">
        <v>509</v>
      </c>
      <c r="C438" s="23" t="s">
        <v>1689</v>
      </c>
      <c r="D438" s="23" t="s">
        <v>1690</v>
      </c>
      <c r="E438" s="17" t="s">
        <v>1050</v>
      </c>
      <c r="F438" t="str">
        <f>VLOOKUP(Revisión!E438,$B$2:$D$906,1,)</f>
        <v>6GHIBERICA</v>
      </c>
    </row>
    <row r="439" spans="1:6" hidden="1" x14ac:dyDescent="0.2">
      <c r="A439" s="9"/>
      <c r="B439" s="22" t="s">
        <v>501</v>
      </c>
      <c r="C439" s="23" t="s">
        <v>1691</v>
      </c>
      <c r="D439" s="23" t="s">
        <v>1692</v>
      </c>
      <c r="E439" s="17" t="s">
        <v>1298</v>
      </c>
      <c r="F439" t="str">
        <f>VLOOKUP(Revisión!E439,$B$2:$D$906,1,)</f>
        <v>6GHIDRO</v>
      </c>
    </row>
    <row r="440" spans="1:6" x14ac:dyDescent="0.2">
      <c r="A440" s="9"/>
      <c r="B440" s="22" t="s">
        <v>500</v>
      </c>
      <c r="C440" s="23" t="s">
        <v>1693</v>
      </c>
      <c r="D440" s="23" t="s">
        <v>1694</v>
      </c>
      <c r="E440" s="17" t="s">
        <v>2747</v>
      </c>
      <c r="F440" t="e">
        <f>VLOOKUP(Revisión!E440,$B$2:$D$906,1,)</f>
        <v>#N/A</v>
      </c>
    </row>
    <row r="441" spans="1:6" x14ac:dyDescent="0.2">
      <c r="A441" s="9"/>
      <c r="B441" s="22" t="s">
        <v>1697</v>
      </c>
      <c r="C441" s="23" t="s">
        <v>1695</v>
      </c>
      <c r="D441" s="23" t="s">
        <v>1696</v>
      </c>
      <c r="E441" s="17" t="s">
        <v>2749</v>
      </c>
      <c r="F441" t="e">
        <f>VLOOKUP(Revisión!E441,$B$2:$D$906,1,)</f>
        <v>#N/A</v>
      </c>
    </row>
    <row r="442" spans="1:6" x14ac:dyDescent="0.2">
      <c r="A442" s="9"/>
      <c r="B442" s="22" t="s">
        <v>1700</v>
      </c>
      <c r="C442" s="23" t="s">
        <v>1698</v>
      </c>
      <c r="D442" s="23" t="s">
        <v>1699</v>
      </c>
      <c r="E442" s="17" t="s">
        <v>2751</v>
      </c>
      <c r="F442" t="e">
        <f>VLOOKUP(Revisión!E442,$B$2:$D$906,1,)</f>
        <v>#N/A</v>
      </c>
    </row>
    <row r="443" spans="1:6" hidden="1" x14ac:dyDescent="0.2">
      <c r="A443" s="9"/>
      <c r="B443" s="22" t="s">
        <v>192</v>
      </c>
      <c r="C443" s="23" t="s">
        <v>1701</v>
      </c>
      <c r="D443" s="23" t="s">
        <v>1702</v>
      </c>
      <c r="E443" s="17" t="s">
        <v>673</v>
      </c>
      <c r="F443" t="str">
        <f>VLOOKUP(Revisión!E443,$B$2:$D$906,1,)</f>
        <v>6GHPIEDRA</v>
      </c>
    </row>
    <row r="444" spans="1:6" hidden="1" x14ac:dyDescent="0.2">
      <c r="A444" s="9"/>
      <c r="B444" s="22" t="s">
        <v>629</v>
      </c>
      <c r="C444" s="23" t="s">
        <v>1703</v>
      </c>
      <c r="D444" s="23" t="s">
        <v>1704</v>
      </c>
      <c r="E444" s="17" t="s">
        <v>130</v>
      </c>
      <c r="F444" t="str">
        <f>VLOOKUP(Revisión!E444,$B$2:$D$906,1,)</f>
        <v>6GHTERIBE</v>
      </c>
    </row>
    <row r="445" spans="1:6" hidden="1" x14ac:dyDescent="0.2">
      <c r="A445" s="9"/>
      <c r="B445" s="22" t="s">
        <v>595</v>
      </c>
      <c r="C445" s="23" t="s">
        <v>1705</v>
      </c>
      <c r="D445" s="23" t="s">
        <v>1706</v>
      </c>
      <c r="E445" s="17" t="s">
        <v>678</v>
      </c>
      <c r="F445" t="str">
        <f>VLOOKUP(Revisión!E445,$B$2:$D$906,1,)</f>
        <v>6GHYDROPOWER</v>
      </c>
    </row>
    <row r="446" spans="1:6" x14ac:dyDescent="0.2">
      <c r="A446" s="9"/>
      <c r="B446" s="22" t="s">
        <v>514</v>
      </c>
      <c r="C446" s="23" t="s">
        <v>1707</v>
      </c>
      <c r="D446" s="23" t="s">
        <v>1708</v>
      </c>
      <c r="E446" s="17" t="s">
        <v>2753</v>
      </c>
      <c r="F446" t="e">
        <f>VLOOKUP(Revisión!E446,$B$2:$D$906,1,)</f>
        <v>#N/A</v>
      </c>
    </row>
    <row r="447" spans="1:6" hidden="1" x14ac:dyDescent="0.2">
      <c r="A447" s="9"/>
      <c r="B447" s="22" t="s">
        <v>148</v>
      </c>
      <c r="C447" s="23" t="s">
        <v>1709</v>
      </c>
      <c r="D447" s="23" t="s">
        <v>1710</v>
      </c>
      <c r="E447" s="17" t="s">
        <v>1055</v>
      </c>
      <c r="F447" t="str">
        <f>VLOOKUP(Revisión!E447,$B$2:$D$906,1,)</f>
        <v>6GIDEALPMA</v>
      </c>
    </row>
    <row r="448" spans="1:6" x14ac:dyDescent="0.2">
      <c r="A448" s="9"/>
      <c r="B448" s="22" t="s">
        <v>268</v>
      </c>
      <c r="C448" s="23" t="s">
        <v>1711</v>
      </c>
      <c r="D448" s="23" t="s">
        <v>1712</v>
      </c>
      <c r="E448" s="17" t="s">
        <v>2755</v>
      </c>
      <c r="F448" t="e">
        <f>VLOOKUP(Revisión!E448,$B$2:$D$906,1,)</f>
        <v>#N/A</v>
      </c>
    </row>
    <row r="449" spans="1:6" hidden="1" x14ac:dyDescent="0.2">
      <c r="A449" s="9"/>
      <c r="B449" s="22" t="s">
        <v>155</v>
      </c>
      <c r="C449" s="23" t="s">
        <v>1713</v>
      </c>
      <c r="D449" s="23" t="s">
        <v>1714</v>
      </c>
      <c r="E449" s="17" t="s">
        <v>131</v>
      </c>
      <c r="F449" t="str">
        <f>VLOOKUP(Revisión!E449,$B$2:$D$906,1,)</f>
        <v>6GJINRO</v>
      </c>
    </row>
    <row r="450" spans="1:6" hidden="1" x14ac:dyDescent="0.2">
      <c r="A450" s="9"/>
      <c r="B450" s="22" t="s">
        <v>1717</v>
      </c>
      <c r="C450" s="23" t="s">
        <v>1715</v>
      </c>
      <c r="D450" s="23" t="s">
        <v>1716</v>
      </c>
      <c r="E450" s="17" t="s">
        <v>1546</v>
      </c>
      <c r="F450" t="str">
        <f>VLOOKUP(Revisión!E450,$B$2:$D$906,1,)</f>
        <v>6GKANAN</v>
      </c>
    </row>
    <row r="451" spans="1:6" hidden="1" x14ac:dyDescent="0.2">
      <c r="A451" s="9"/>
      <c r="B451" s="22" t="s">
        <v>1720</v>
      </c>
      <c r="C451" s="23" t="s">
        <v>1718</v>
      </c>
      <c r="D451" s="23" t="s">
        <v>1719</v>
      </c>
      <c r="E451" s="17" t="s">
        <v>1862</v>
      </c>
      <c r="F451" t="str">
        <f>VLOOKUP(Revisión!E451,$B$2:$D$906,1,)</f>
        <v>6GLLSSOLAR</v>
      </c>
    </row>
    <row r="452" spans="1:6" hidden="1" x14ac:dyDescent="0.2">
      <c r="A452" s="9"/>
      <c r="B452" s="22" t="s">
        <v>1723</v>
      </c>
      <c r="C452" s="23" t="s">
        <v>1721</v>
      </c>
      <c r="D452" s="23" t="s">
        <v>1722</v>
      </c>
      <c r="E452" s="17" t="s">
        <v>132</v>
      </c>
      <c r="F452" t="str">
        <f>VLOOKUP(Revisión!E452,$B$2:$D$906,1,)</f>
        <v>6GLLSSOLP01</v>
      </c>
    </row>
    <row r="453" spans="1:6" hidden="1" x14ac:dyDescent="0.2">
      <c r="A453" s="9"/>
      <c r="B453" s="22" t="s">
        <v>1726</v>
      </c>
      <c r="C453" s="23" t="s">
        <v>1724</v>
      </c>
      <c r="D453" s="23" t="s">
        <v>1725</v>
      </c>
      <c r="E453" s="17" t="s">
        <v>133</v>
      </c>
      <c r="F453" t="str">
        <f>VLOOKUP(Revisión!E453,$B$2:$D$906,1,)</f>
        <v>6GLLSSOLP03</v>
      </c>
    </row>
    <row r="454" spans="1:6" hidden="1" x14ac:dyDescent="0.2">
      <c r="A454" s="9"/>
      <c r="B454" s="22" t="s">
        <v>133</v>
      </c>
      <c r="C454" s="23" t="s">
        <v>1727</v>
      </c>
      <c r="D454" s="23" t="s">
        <v>1728</v>
      </c>
      <c r="E454" s="17" t="s">
        <v>134</v>
      </c>
      <c r="F454" t="str">
        <f>VLOOKUP(Revisión!E454,$B$2:$D$906,1,)</f>
        <v>6GLLSSOLP04</v>
      </c>
    </row>
    <row r="455" spans="1:6" hidden="1" x14ac:dyDescent="0.2">
      <c r="A455" s="9"/>
      <c r="B455" s="22" t="s">
        <v>134</v>
      </c>
      <c r="C455" s="23" t="s">
        <v>1729</v>
      </c>
      <c r="D455" s="23" t="s">
        <v>1730</v>
      </c>
      <c r="E455" s="17" t="s">
        <v>1060</v>
      </c>
      <c r="F455" t="str">
        <f>VLOOKUP(Revisión!E455,$B$2:$D$906,1,)</f>
        <v>6GMELO</v>
      </c>
    </row>
    <row r="456" spans="1:6" hidden="1" x14ac:dyDescent="0.2">
      <c r="A456" s="9"/>
      <c r="B456" s="22" t="s">
        <v>132</v>
      </c>
      <c r="C456" s="23" t="s">
        <v>1731</v>
      </c>
      <c r="D456" s="23" t="s">
        <v>1732</v>
      </c>
      <c r="E456" s="17" t="s">
        <v>135</v>
      </c>
      <c r="F456" t="str">
        <f>VLOOKUP(Revisión!E456,$B$2:$D$906,1,)</f>
        <v>6GMINERAPMA</v>
      </c>
    </row>
    <row r="457" spans="1:6" x14ac:dyDescent="0.2">
      <c r="A457" s="9"/>
      <c r="B457" s="22" t="s">
        <v>512</v>
      </c>
      <c r="C457" s="23" t="s">
        <v>1733</v>
      </c>
      <c r="D457" s="23" t="s">
        <v>1734</v>
      </c>
      <c r="E457" s="17" t="s">
        <v>2757</v>
      </c>
      <c r="F457" t="e">
        <f>VLOOKUP(Revisión!E457,$B$2:$D$906,1,)</f>
        <v>#N/A</v>
      </c>
    </row>
    <row r="458" spans="1:6" hidden="1" x14ac:dyDescent="0.2">
      <c r="A458" s="9"/>
      <c r="B458" s="22" t="s">
        <v>515</v>
      </c>
      <c r="C458" s="23" t="s">
        <v>1735</v>
      </c>
      <c r="D458" s="23" t="s">
        <v>1736</v>
      </c>
      <c r="E458" s="17" t="s">
        <v>136</v>
      </c>
      <c r="F458" t="str">
        <f>VLOOKUP(Revisión!E458,$B$2:$D$906,1,)</f>
        <v>6GPANAM</v>
      </c>
    </row>
    <row r="459" spans="1:6" hidden="1" x14ac:dyDescent="0.2">
      <c r="A459" s="9"/>
      <c r="B459" s="22" t="s">
        <v>520</v>
      </c>
      <c r="C459" s="23" t="s">
        <v>1737</v>
      </c>
      <c r="D459" s="23" t="s">
        <v>1738</v>
      </c>
      <c r="E459" s="17" t="s">
        <v>137</v>
      </c>
      <c r="F459" t="str">
        <f>VLOOKUP(Revisión!E459,$B$2:$D$906,1,)</f>
        <v>6GPANASOLAR</v>
      </c>
    </row>
    <row r="460" spans="1:6" hidden="1" x14ac:dyDescent="0.2">
      <c r="A460" s="9"/>
      <c r="B460" s="22" t="s">
        <v>504</v>
      </c>
      <c r="C460" s="23" t="s">
        <v>1739</v>
      </c>
      <c r="D460" s="23" t="s">
        <v>1740</v>
      </c>
      <c r="E460" s="17" t="s">
        <v>1189</v>
      </c>
      <c r="F460" t="str">
        <f>VLOOKUP(Revisión!E460,$B$2:$D$906,1,)</f>
        <v>6GP-ANCHO</v>
      </c>
    </row>
    <row r="461" spans="1:6" hidden="1" x14ac:dyDescent="0.2">
      <c r="A461" s="9"/>
      <c r="B461" s="22" t="s">
        <v>338</v>
      </c>
      <c r="C461" s="23" t="s">
        <v>1741</v>
      </c>
      <c r="D461" s="23" t="s">
        <v>1742</v>
      </c>
      <c r="E461" s="17" t="s">
        <v>138</v>
      </c>
      <c r="F461" t="str">
        <f>VLOOKUP(Revisión!E461,$B$2:$D$906,1,)</f>
        <v>6GPEDREGAL</v>
      </c>
    </row>
    <row r="462" spans="1:6" x14ac:dyDescent="0.2">
      <c r="A462" s="9"/>
      <c r="B462" s="22" t="s">
        <v>529</v>
      </c>
      <c r="C462" s="23" t="s">
        <v>1743</v>
      </c>
      <c r="D462" s="23" t="s">
        <v>1744</v>
      </c>
      <c r="E462" s="17" t="s">
        <v>2759</v>
      </c>
      <c r="F462" t="e">
        <f>VLOOKUP(Revisión!E462,$B$2:$D$906,1,)</f>
        <v>#N/A</v>
      </c>
    </row>
    <row r="463" spans="1:6" hidden="1" x14ac:dyDescent="0.2">
      <c r="A463" s="9"/>
      <c r="B463" s="22" t="s">
        <v>1747</v>
      </c>
      <c r="C463" s="23" t="s">
        <v>1745</v>
      </c>
      <c r="D463" s="23" t="s">
        <v>1746</v>
      </c>
      <c r="E463" s="17" t="s">
        <v>139</v>
      </c>
      <c r="F463" t="str">
        <f>VLOOKUP(Revisión!E463,$B$2:$D$906,1,)</f>
        <v>6GPERLANORT</v>
      </c>
    </row>
    <row r="464" spans="1:6" hidden="1" x14ac:dyDescent="0.2">
      <c r="A464" s="9"/>
      <c r="B464" s="22" t="s">
        <v>1750</v>
      </c>
      <c r="C464" s="23" t="s">
        <v>1748</v>
      </c>
      <c r="D464" s="23" t="s">
        <v>1749</v>
      </c>
      <c r="E464" s="17" t="s">
        <v>140</v>
      </c>
      <c r="F464" t="str">
        <f>VLOOKUP(Revisión!E464,$B$2:$D$906,1,)</f>
        <v>6GPERLASUR</v>
      </c>
    </row>
    <row r="465" spans="1:6" hidden="1" x14ac:dyDescent="0.2">
      <c r="A465" s="9"/>
      <c r="B465" s="22" t="s">
        <v>1753</v>
      </c>
      <c r="C465" s="23" t="s">
        <v>1751</v>
      </c>
      <c r="D465" s="23" t="s">
        <v>1752</v>
      </c>
      <c r="E465" s="17" t="s">
        <v>2173</v>
      </c>
      <c r="F465" t="str">
        <f>VLOOKUP(Revisión!E465,$B$2:$D$906,1,)</f>
        <v>6GPSOLAR2</v>
      </c>
    </row>
    <row r="466" spans="1:6" hidden="1" x14ac:dyDescent="0.2">
      <c r="A466" s="9"/>
      <c r="B466" s="22" t="s">
        <v>38</v>
      </c>
      <c r="C466" s="23" t="s">
        <v>1754</v>
      </c>
      <c r="D466" s="23" t="s">
        <v>1755</v>
      </c>
      <c r="E466" s="17" t="s">
        <v>1723</v>
      </c>
      <c r="F466" t="str">
        <f>VLOOKUP(Revisión!E466,$B$2:$D$906,1,)</f>
        <v>6GPSZ1</v>
      </c>
    </row>
    <row r="467" spans="1:6" hidden="1" x14ac:dyDescent="0.2">
      <c r="A467" s="9"/>
      <c r="B467" s="22" t="s">
        <v>602</v>
      </c>
      <c r="C467" s="23" t="s">
        <v>1756</v>
      </c>
      <c r="D467" s="23" t="s">
        <v>1757</v>
      </c>
      <c r="E467" s="17" t="s">
        <v>141</v>
      </c>
      <c r="F467" t="str">
        <f>VLOOKUP(Revisión!E467,$B$2:$D$906,1,)</f>
        <v>6GRCHICO</v>
      </c>
    </row>
    <row r="468" spans="1:6" hidden="1" x14ac:dyDescent="0.2">
      <c r="A468" s="9"/>
      <c r="B468" s="22" t="s">
        <v>135</v>
      </c>
      <c r="C468" s="23" t="s">
        <v>1758</v>
      </c>
      <c r="D468" s="23" t="s">
        <v>1759</v>
      </c>
      <c r="E468" s="17" t="s">
        <v>1549</v>
      </c>
      <c r="F468" t="str">
        <f>VLOOKUP(Revisión!E468,$B$2:$D$906,1,)</f>
        <v>6GSAZUEROVEN</v>
      </c>
    </row>
    <row r="469" spans="1:6" hidden="1" x14ac:dyDescent="0.2">
      <c r="A469" s="9"/>
      <c r="B469" s="22" t="s">
        <v>306</v>
      </c>
      <c r="C469" s="23" t="s">
        <v>1760</v>
      </c>
      <c r="D469" s="23" t="s">
        <v>1761</v>
      </c>
      <c r="E469" s="17" t="s">
        <v>1552</v>
      </c>
      <c r="F469" t="str">
        <f>VLOOKUP(Revisión!E469,$B$2:$D$906,1,)</f>
        <v>6GSCOCLEVEN</v>
      </c>
    </row>
    <row r="470" spans="1:6" hidden="1" x14ac:dyDescent="0.2">
      <c r="A470" s="9"/>
      <c r="B470" s="22" t="s">
        <v>513</v>
      </c>
      <c r="C470" s="23" t="s">
        <v>1762</v>
      </c>
      <c r="D470" s="23" t="s">
        <v>1763</v>
      </c>
      <c r="E470" s="17" t="s">
        <v>1157</v>
      </c>
      <c r="F470" t="str">
        <f>VLOOKUP(Revisión!E470,$B$2:$D$906,1,)</f>
        <v>6GSFRAN</v>
      </c>
    </row>
    <row r="471" spans="1:6" hidden="1" x14ac:dyDescent="0.2">
      <c r="A471" s="9"/>
      <c r="B471" s="22" t="s">
        <v>367</v>
      </c>
      <c r="C471" s="23" t="s">
        <v>1764</v>
      </c>
      <c r="D471" s="23" t="s">
        <v>1765</v>
      </c>
      <c r="E471" s="17" t="s">
        <v>1404</v>
      </c>
      <c r="F471" t="str">
        <f>VLOOKUP(Revisión!E471,$B$2:$D$906,1,)</f>
        <v>6GSLORENZO</v>
      </c>
    </row>
    <row r="472" spans="1:6" ht="13.5" thickBot="1" x14ac:dyDescent="0.25">
      <c r="A472" s="9"/>
      <c r="B472" s="22" t="s">
        <v>365</v>
      </c>
      <c r="C472" s="23" t="s">
        <v>1766</v>
      </c>
      <c r="D472" s="23" t="s">
        <v>1767</v>
      </c>
      <c r="E472" s="17" t="s">
        <v>2842</v>
      </c>
      <c r="F472" t="e">
        <f>VLOOKUP(Revisión!E472,$B$2:$D$906,1,)</f>
        <v>#N/A</v>
      </c>
    </row>
    <row r="473" spans="1:6" ht="13.5" hidden="1" thickBot="1" x14ac:dyDescent="0.25">
      <c r="A473" s="9"/>
      <c r="B473" s="22" t="s">
        <v>366</v>
      </c>
      <c r="C473" s="23" t="s">
        <v>1768</v>
      </c>
      <c r="D473" s="23" t="s">
        <v>1769</v>
      </c>
      <c r="E473" s="37" t="s">
        <v>1555</v>
      </c>
      <c r="F473" t="str">
        <f>VLOOKUP(Revisión!E473,$B$2:$D$906,1,)</f>
        <v>6GSPMAVEN</v>
      </c>
    </row>
    <row r="474" spans="1:6" x14ac:dyDescent="0.2">
      <c r="A474" s="9"/>
      <c r="B474" s="22" t="s">
        <v>364</v>
      </c>
      <c r="C474" s="23" t="s">
        <v>1770</v>
      </c>
      <c r="D474" s="23" t="s">
        <v>1771</v>
      </c>
      <c r="E474" s="21" t="s">
        <v>2793</v>
      </c>
      <c r="F474" t="e">
        <f>VLOOKUP(Revisión!E474,$B$2:$D$906,1,)</f>
        <v>#N/A</v>
      </c>
    </row>
    <row r="475" spans="1:6" x14ac:dyDescent="0.2">
      <c r="A475" s="9"/>
      <c r="B475" s="22" t="s">
        <v>1774</v>
      </c>
      <c r="C475" s="23" t="s">
        <v>1772</v>
      </c>
      <c r="D475" s="23" t="s">
        <v>1773</v>
      </c>
      <c r="E475" s="17" t="s">
        <v>2873</v>
      </c>
      <c r="F475" t="e">
        <f>VLOOKUP(Revisión!E475,$B$2:$D$906,1,)</f>
        <v>#N/A</v>
      </c>
    </row>
    <row r="476" spans="1:6" hidden="1" x14ac:dyDescent="0.2">
      <c r="A476" s="9"/>
      <c r="B476" s="22" t="s">
        <v>66</v>
      </c>
      <c r="C476" s="23" t="s">
        <v>1775</v>
      </c>
      <c r="D476" s="23" t="s">
        <v>1776</v>
      </c>
      <c r="E476" s="17" t="s">
        <v>142</v>
      </c>
      <c r="F476" t="str">
        <f>VLOOKUP(Revisión!E476,$B$2:$D$906,1,)</f>
        <v>6GTECNISOL1</v>
      </c>
    </row>
    <row r="477" spans="1:6" hidden="1" x14ac:dyDescent="0.2">
      <c r="A477" s="9"/>
      <c r="B477" s="22" t="s">
        <v>1779</v>
      </c>
      <c r="C477" s="23" t="s">
        <v>1777</v>
      </c>
      <c r="D477" s="23" t="s">
        <v>1778</v>
      </c>
      <c r="E477" s="17" t="s">
        <v>143</v>
      </c>
      <c r="F477" t="str">
        <f>VLOOKUP(Revisión!E477,$B$2:$D$906,1,)</f>
        <v>6GTECNISOL2</v>
      </c>
    </row>
    <row r="478" spans="1:6" hidden="1" x14ac:dyDescent="0.2">
      <c r="A478" s="9"/>
      <c r="B478" s="22" t="s">
        <v>583</v>
      </c>
      <c r="C478" s="23" t="s">
        <v>1780</v>
      </c>
      <c r="D478" s="23" t="s">
        <v>1781</v>
      </c>
      <c r="E478" s="17" t="s">
        <v>144</v>
      </c>
      <c r="F478" t="str">
        <f>VLOOKUP(Revisión!E478,$B$2:$D$906,1,)</f>
        <v>6GTECNISOL3</v>
      </c>
    </row>
    <row r="479" spans="1:6" hidden="1" x14ac:dyDescent="0.2">
      <c r="A479" s="9"/>
      <c r="B479" s="22" t="s">
        <v>295</v>
      </c>
      <c r="C479" s="23" t="s">
        <v>1782</v>
      </c>
      <c r="D479" s="23" t="s">
        <v>1783</v>
      </c>
      <c r="E479" s="17" t="s">
        <v>145</v>
      </c>
      <c r="F479" t="str">
        <f>VLOOKUP(Revisión!E479,$B$2:$D$906,1,)</f>
        <v>6GTECNISOL4</v>
      </c>
    </row>
    <row r="480" spans="1:6" x14ac:dyDescent="0.2">
      <c r="A480" s="9"/>
      <c r="B480" s="22" t="s">
        <v>294</v>
      </c>
      <c r="C480" s="23" t="s">
        <v>1784</v>
      </c>
      <c r="D480" s="23" t="s">
        <v>1785</v>
      </c>
      <c r="E480" s="17" t="s">
        <v>2769</v>
      </c>
      <c r="F480" t="e">
        <f>VLOOKUP(Revisión!E480,$B$2:$D$906,1,)</f>
        <v>#N/A</v>
      </c>
    </row>
    <row r="481" spans="1:6" x14ac:dyDescent="0.2">
      <c r="A481" s="9"/>
      <c r="B481" s="22" t="s">
        <v>290</v>
      </c>
      <c r="C481" s="23" t="s">
        <v>1786</v>
      </c>
      <c r="D481" s="23" t="s">
        <v>1787</v>
      </c>
      <c r="E481" s="17" t="s">
        <v>2761</v>
      </c>
      <c r="F481" t="e">
        <f>VLOOKUP(Revisión!E481,$B$2:$D$906,1,)</f>
        <v>#N/A</v>
      </c>
    </row>
    <row r="482" spans="1:6" x14ac:dyDescent="0.2">
      <c r="A482" s="9"/>
      <c r="B482" s="22" t="s">
        <v>292</v>
      </c>
      <c r="C482" s="23" t="s">
        <v>1788</v>
      </c>
      <c r="D482" s="23" t="s">
        <v>1789</v>
      </c>
      <c r="E482" s="17" t="s">
        <v>2796</v>
      </c>
      <c r="F482" t="e">
        <f>VLOOKUP(Revisión!E482,$B$2:$D$906,1,)</f>
        <v>#N/A</v>
      </c>
    </row>
    <row r="483" spans="1:6" hidden="1" x14ac:dyDescent="0.2">
      <c r="A483" s="9"/>
      <c r="B483" s="22" t="s">
        <v>289</v>
      </c>
      <c r="C483" s="23" t="s">
        <v>1790</v>
      </c>
      <c r="D483" s="23" t="s">
        <v>1791</v>
      </c>
      <c r="E483" s="17" t="s">
        <v>2154</v>
      </c>
      <c r="F483" t="str">
        <f>VLOOKUP(Revisión!E483,$B$2:$D$906,1,)</f>
        <v>6GTROPITER</v>
      </c>
    </row>
    <row r="484" spans="1:6" hidden="1" x14ac:dyDescent="0.2">
      <c r="A484" s="9"/>
      <c r="B484" s="22" t="s">
        <v>288</v>
      </c>
      <c r="C484" s="23" t="s">
        <v>1792</v>
      </c>
      <c r="D484" s="23" t="s">
        <v>1793</v>
      </c>
      <c r="E484" s="17" t="s">
        <v>1284</v>
      </c>
      <c r="F484" t="str">
        <f>VLOOKUP(Revisión!E484,$B$2:$D$906,1,)</f>
        <v>6GUCETESA</v>
      </c>
    </row>
    <row r="485" spans="1:6" hidden="1" x14ac:dyDescent="0.2">
      <c r="A485" s="9"/>
      <c r="B485" s="22" t="s">
        <v>597</v>
      </c>
      <c r="C485" s="23" t="s">
        <v>1794</v>
      </c>
      <c r="D485" s="23" t="s">
        <v>1795</v>
      </c>
      <c r="E485" s="17" t="s">
        <v>146</v>
      </c>
      <c r="F485" t="str">
        <f>VLOOKUP(Revisión!E485,$B$2:$D$906,1,)</f>
        <v>6GUEPPME1</v>
      </c>
    </row>
    <row r="486" spans="1:6" hidden="1" x14ac:dyDescent="0.2">
      <c r="A486" s="9"/>
      <c r="B486" s="22" t="s">
        <v>548</v>
      </c>
      <c r="C486" s="23" t="s">
        <v>1796</v>
      </c>
      <c r="D486" s="23" t="s">
        <v>1797</v>
      </c>
      <c r="E486" s="17" t="s">
        <v>147</v>
      </c>
      <c r="F486" t="str">
        <f>VLOOKUP(Revisión!E486,$B$2:$D$906,1,)</f>
        <v>6GUEPPME2</v>
      </c>
    </row>
    <row r="487" spans="1:6" x14ac:dyDescent="0.2">
      <c r="A487" s="9"/>
      <c r="B487" s="22" t="s">
        <v>291</v>
      </c>
      <c r="C487" s="23" t="s">
        <v>1798</v>
      </c>
      <c r="D487" s="23" t="s">
        <v>1799</v>
      </c>
      <c r="E487" s="17" t="s">
        <v>2707</v>
      </c>
      <c r="F487" t="e">
        <f>VLOOKUP(Revisión!E487,$B$2:$D$906,1,)</f>
        <v>#N/A</v>
      </c>
    </row>
    <row r="488" spans="1:6" x14ac:dyDescent="0.2">
      <c r="A488" s="9"/>
      <c r="B488" s="22" t="s">
        <v>577</v>
      </c>
      <c r="C488" s="23" t="s">
        <v>1800</v>
      </c>
      <c r="D488" s="23" t="s">
        <v>1801</v>
      </c>
      <c r="E488" s="17" t="s">
        <v>2819</v>
      </c>
      <c r="F488" t="e">
        <f>VLOOKUP(Revisión!E488,$B$2:$D$906,1,)</f>
        <v>#N/A</v>
      </c>
    </row>
    <row r="489" spans="1:6" x14ac:dyDescent="0.2">
      <c r="A489" s="9"/>
      <c r="B489" s="22" t="s">
        <v>39</v>
      </c>
      <c r="C489" s="23" t="s">
        <v>1802</v>
      </c>
      <c r="D489" s="23" t="s">
        <v>1803</v>
      </c>
      <c r="E489" s="17" t="s">
        <v>2808</v>
      </c>
      <c r="F489" t="e">
        <f>VLOOKUP(Revisión!E489,$B$2:$D$906,1,)</f>
        <v>#N/A</v>
      </c>
    </row>
    <row r="490" spans="1:6" hidden="1" x14ac:dyDescent="0.2">
      <c r="A490" s="9"/>
      <c r="B490" s="22" t="s">
        <v>658</v>
      </c>
      <c r="C490" s="23" t="s">
        <v>1804</v>
      </c>
      <c r="D490" s="23" t="s">
        <v>1805</v>
      </c>
      <c r="E490" s="17" t="s">
        <v>1174</v>
      </c>
      <c r="F490" t="str">
        <f>VLOOKUP(Revisión!E490,$B$2:$D$906,1,)</f>
        <v>6TEPRPAN</v>
      </c>
    </row>
    <row r="491" spans="1:6" hidden="1" x14ac:dyDescent="0.2">
      <c r="A491" s="9"/>
      <c r="B491" s="22" t="s">
        <v>671</v>
      </c>
      <c r="C491" s="23" t="s">
        <v>1806</v>
      </c>
      <c r="D491" s="23" t="s">
        <v>1807</v>
      </c>
      <c r="E491" s="17" t="s">
        <v>1043</v>
      </c>
      <c r="F491" t="str">
        <f>VLOOKUP(Revisión!E491,$B$2:$D$906,1,)</f>
        <v>6TETESA</v>
      </c>
    </row>
    <row r="492" spans="1:6" x14ac:dyDescent="0.2">
      <c r="A492" s="9"/>
      <c r="B492" s="22" t="s">
        <v>343</v>
      </c>
      <c r="C492" s="23" t="s">
        <v>1808</v>
      </c>
      <c r="D492" s="23" t="s">
        <v>1809</v>
      </c>
      <c r="E492" s="17" t="s">
        <v>2811</v>
      </c>
      <c r="F492" t="e">
        <f>VLOOKUP(Revisión!E492,$B$2:$D$906,1,)</f>
        <v>#N/A</v>
      </c>
    </row>
    <row r="493" spans="1:6" x14ac:dyDescent="0.2">
      <c r="A493" s="9"/>
      <c r="B493" s="22" t="s">
        <v>153</v>
      </c>
      <c r="C493" s="23" t="s">
        <v>1810</v>
      </c>
      <c r="D493" s="23" t="s">
        <v>1811</v>
      </c>
      <c r="E493" s="17" t="s">
        <v>2813</v>
      </c>
      <c r="F493" t="e">
        <f>VLOOKUP(Revisión!E493,$B$2:$D$906,1,)</f>
        <v>#N/A</v>
      </c>
    </row>
    <row r="494" spans="1:6" x14ac:dyDescent="0.2">
      <c r="A494" s="9"/>
      <c r="B494" s="22" t="s">
        <v>549</v>
      </c>
      <c r="C494" s="23" t="s">
        <v>1812</v>
      </c>
      <c r="D494" s="23" t="s">
        <v>1813</v>
      </c>
      <c r="E494" s="17" t="s">
        <v>2823</v>
      </c>
      <c r="F494" t="e">
        <f>VLOOKUP(Revisión!E494,$B$2:$D$906,1,)</f>
        <v>#N/A</v>
      </c>
    </row>
    <row r="495" spans="1:6" x14ac:dyDescent="0.2">
      <c r="A495" s="9"/>
      <c r="B495" s="22" t="s">
        <v>1816</v>
      </c>
      <c r="C495" s="23" t="s">
        <v>1814</v>
      </c>
      <c r="D495" s="23" t="s">
        <v>1815</v>
      </c>
      <c r="E495" s="17" t="s">
        <v>2815</v>
      </c>
      <c r="F495" t="e">
        <f>VLOOKUP(Revisión!E495,$B$2:$D$906,1,)</f>
        <v>#N/A</v>
      </c>
    </row>
    <row r="496" spans="1:6" x14ac:dyDescent="0.2">
      <c r="A496" s="9"/>
      <c r="B496" s="22" t="s">
        <v>1819</v>
      </c>
      <c r="C496" s="23" t="s">
        <v>1817</v>
      </c>
      <c r="D496" s="23" t="s">
        <v>1818</v>
      </c>
      <c r="E496" s="17" t="s">
        <v>2821</v>
      </c>
      <c r="F496" t="e">
        <f>VLOOKUP(Revisión!E496,$B$2:$D$906,1,)</f>
        <v>#N/A</v>
      </c>
    </row>
    <row r="497" spans="1:6" x14ac:dyDescent="0.2">
      <c r="A497" s="9"/>
      <c r="B497" s="22" t="s">
        <v>393</v>
      </c>
      <c r="C497" s="23" t="s">
        <v>1820</v>
      </c>
      <c r="D497" s="23" t="s">
        <v>1821</v>
      </c>
      <c r="E497" s="17" t="s">
        <v>2817</v>
      </c>
      <c r="F497" t="e">
        <f>VLOOKUP(Revisión!E497,$B$2:$D$906,1,)</f>
        <v>#N/A</v>
      </c>
    </row>
    <row r="498" spans="1:6" hidden="1" x14ac:dyDescent="0.2">
      <c r="A498" s="9"/>
      <c r="B498" s="22" t="s">
        <v>392</v>
      </c>
      <c r="C498" s="23" t="s">
        <v>1822</v>
      </c>
      <c r="D498" s="23" t="s">
        <v>1823</v>
      </c>
      <c r="E498" s="17" t="s">
        <v>148</v>
      </c>
      <c r="F498" t="str">
        <f>VLOOKUP(Revisión!E498,$B$2:$D$906,1,)</f>
        <v>6UACETIOX</v>
      </c>
    </row>
    <row r="499" spans="1:6" hidden="1" x14ac:dyDescent="0.2">
      <c r="A499" s="9"/>
      <c r="B499" s="22" t="s">
        <v>197</v>
      </c>
      <c r="C499" s="23" t="s">
        <v>1824</v>
      </c>
      <c r="D499" s="23" t="s">
        <v>1825</v>
      </c>
      <c r="E499" s="17" t="s">
        <v>149</v>
      </c>
      <c r="F499" t="str">
        <f>VLOOKUP(Revisión!E499,$B$2:$D$906,1,)</f>
        <v>6UACMARRI97</v>
      </c>
    </row>
    <row r="500" spans="1:6" hidden="1" x14ac:dyDescent="0.2">
      <c r="A500" s="9"/>
      <c r="B500" s="22" t="s">
        <v>239</v>
      </c>
      <c r="C500" s="23" t="s">
        <v>1826</v>
      </c>
      <c r="D500" s="23" t="s">
        <v>1827</v>
      </c>
      <c r="E500" s="17" t="s">
        <v>150</v>
      </c>
      <c r="F500" t="str">
        <f>VLOOKUP(Revisión!E500,$B$2:$D$906,1,)</f>
        <v>6UAGCEDICAR</v>
      </c>
    </row>
    <row r="501" spans="1:6" hidden="1" x14ac:dyDescent="0.2">
      <c r="A501" s="9"/>
      <c r="B501" s="22" t="s">
        <v>384</v>
      </c>
      <c r="C501" s="23" t="s">
        <v>1828</v>
      </c>
      <c r="D501" s="23" t="s">
        <v>1829</v>
      </c>
      <c r="E501" s="17" t="s">
        <v>151</v>
      </c>
      <c r="F501" t="str">
        <f>VLOOKUP(Revisión!E501,$B$2:$D$906,1,)</f>
        <v>6UAGDAVID</v>
      </c>
    </row>
    <row r="502" spans="1:6" hidden="1" x14ac:dyDescent="0.2">
      <c r="A502" s="9"/>
      <c r="B502" s="22" t="s">
        <v>24</v>
      </c>
      <c r="C502" s="23" t="s">
        <v>1830</v>
      </c>
      <c r="D502" s="23" t="s">
        <v>1831</v>
      </c>
      <c r="E502" s="17" t="s">
        <v>152</v>
      </c>
      <c r="F502" t="str">
        <f>VLOOKUP(Revisión!E502,$B$2:$D$906,1,)</f>
        <v>6UAGPLANTAC</v>
      </c>
    </row>
    <row r="503" spans="1:6" hidden="1" x14ac:dyDescent="0.2">
      <c r="A503" s="9"/>
      <c r="B503" s="22" t="s">
        <v>23</v>
      </c>
      <c r="C503" s="23" t="s">
        <v>1832</v>
      </c>
      <c r="D503" s="23" t="s">
        <v>1833</v>
      </c>
      <c r="E503" s="17" t="s">
        <v>153</v>
      </c>
      <c r="F503" t="str">
        <f>VLOOKUP(Revisión!E503,$B$2:$D$906,1,)</f>
        <v>6UAGROIND</v>
      </c>
    </row>
    <row r="504" spans="1:6" hidden="1" x14ac:dyDescent="0.2">
      <c r="A504" s="9"/>
      <c r="B504" s="22" t="s">
        <v>538</v>
      </c>
      <c r="C504" s="23" t="s">
        <v>1834</v>
      </c>
      <c r="D504" s="23" t="s">
        <v>1835</v>
      </c>
      <c r="E504" s="17" t="s">
        <v>154</v>
      </c>
      <c r="F504" t="str">
        <f>VLOOKUP(Revisión!E504,$B$2:$D$906,1,)</f>
        <v>6UAHUEFER85</v>
      </c>
    </row>
    <row r="505" spans="1:6" hidden="1" x14ac:dyDescent="0.2">
      <c r="A505" s="9"/>
      <c r="B505" s="22" t="s">
        <v>536</v>
      </c>
      <c r="C505" s="23" t="s">
        <v>1836</v>
      </c>
      <c r="D505" s="23" t="s">
        <v>1837</v>
      </c>
      <c r="E505" s="17" t="s">
        <v>2665</v>
      </c>
      <c r="F505" t="str">
        <f>VLOOKUP(Revisión!E505,$B$2:$D$906,1,)</f>
        <v>6UALMACENAJE</v>
      </c>
    </row>
    <row r="506" spans="1:6" hidden="1" x14ac:dyDescent="0.2">
      <c r="A506" s="9"/>
      <c r="B506" s="22" t="s">
        <v>537</v>
      </c>
      <c r="C506" s="23" t="s">
        <v>1838</v>
      </c>
      <c r="D506" s="23" t="s">
        <v>1839</v>
      </c>
      <c r="E506" s="17" t="s">
        <v>155</v>
      </c>
      <c r="F506" t="str">
        <f>VLOOKUP(Revisión!E506,$B$2:$D$906,1,)</f>
        <v>6UAMPASA</v>
      </c>
    </row>
    <row r="507" spans="1:6" hidden="1" x14ac:dyDescent="0.2">
      <c r="A507" s="9"/>
      <c r="B507" s="22" t="s">
        <v>544</v>
      </c>
      <c r="C507" s="23" t="s">
        <v>1840</v>
      </c>
      <c r="D507" s="23" t="s">
        <v>1841</v>
      </c>
      <c r="E507" s="17" t="s">
        <v>2985</v>
      </c>
      <c r="F507" t="str">
        <f>VLOOKUP(Revisión!E507,$B$2:$D$906,1,)</f>
        <v>6UANCLASMALL1</v>
      </c>
    </row>
    <row r="508" spans="1:6" ht="13.5" thickBot="1" x14ac:dyDescent="0.25">
      <c r="A508" s="9"/>
      <c r="B508" s="22" t="s">
        <v>542</v>
      </c>
      <c r="C508" s="23" t="s">
        <v>1842</v>
      </c>
      <c r="D508" s="23" t="s">
        <v>1843</v>
      </c>
      <c r="E508" s="17" t="s">
        <v>2988</v>
      </c>
      <c r="F508" t="e">
        <f>VLOOKUP(Revisión!E508,$B$2:$D$906,1,)</f>
        <v>#N/A</v>
      </c>
    </row>
    <row r="509" spans="1:6" ht="13.5" hidden="1" thickBot="1" x14ac:dyDescent="0.25">
      <c r="A509" s="9"/>
      <c r="B509" s="22" t="s">
        <v>571</v>
      </c>
      <c r="C509" s="23" t="s">
        <v>1844</v>
      </c>
      <c r="D509" s="23" t="s">
        <v>1845</v>
      </c>
      <c r="E509" s="17" t="s">
        <v>156</v>
      </c>
      <c r="F509" t="str">
        <f>VLOOKUP(Revisión!E509,$B$2:$D$906,1,)</f>
        <v>6UANCON_ENT</v>
      </c>
    </row>
    <row r="510" spans="1:6" ht="13.5" hidden="1" thickBot="1" x14ac:dyDescent="0.25">
      <c r="A510" s="9"/>
      <c r="B510" s="22" t="s">
        <v>570</v>
      </c>
      <c r="C510" s="23" t="s">
        <v>1846</v>
      </c>
      <c r="D510" s="23" t="s">
        <v>1847</v>
      </c>
      <c r="E510" s="17" t="s">
        <v>1014</v>
      </c>
      <c r="F510" t="str">
        <f>VLOOKUP(Revisión!E510,$B$2:$D$906,1,)</f>
        <v>6UANDES</v>
      </c>
    </row>
    <row r="511" spans="1:6" ht="13.5" hidden="1" thickBot="1" x14ac:dyDescent="0.25">
      <c r="A511" s="9"/>
      <c r="B511" s="22" t="s">
        <v>567</v>
      </c>
      <c r="C511" s="23" t="s">
        <v>1848</v>
      </c>
      <c r="D511" s="23" t="s">
        <v>1849</v>
      </c>
      <c r="E511" s="17" t="s">
        <v>157</v>
      </c>
      <c r="F511" t="str">
        <f>VLOOKUP(Revisión!E511,$B$2:$D$906,1,)</f>
        <v>6UARCATA</v>
      </c>
    </row>
    <row r="512" spans="1:6" ht="13.5" thickBot="1" x14ac:dyDescent="0.25">
      <c r="A512" s="9"/>
      <c r="B512" s="22" t="s">
        <v>565</v>
      </c>
      <c r="C512" s="23" t="s">
        <v>1850</v>
      </c>
      <c r="D512" s="23" t="s">
        <v>1851</v>
      </c>
      <c r="E512" s="37" t="s">
        <v>2900</v>
      </c>
      <c r="F512" t="e">
        <f>VLOOKUP(Revisión!E512,$B$2:$D$906,1,)</f>
        <v>#N/A</v>
      </c>
    </row>
    <row r="513" spans="1:6" hidden="1" x14ac:dyDescent="0.2">
      <c r="A513" s="9"/>
      <c r="B513" s="22" t="s">
        <v>566</v>
      </c>
      <c r="C513" s="23" t="s">
        <v>1852</v>
      </c>
      <c r="D513" s="23" t="s">
        <v>1853</v>
      </c>
      <c r="E513" s="21" t="s">
        <v>158</v>
      </c>
      <c r="F513" t="str">
        <f>VLOOKUP(Revisión!E513,$B$2:$D$906,1,)</f>
        <v>6UARCEALIANZ</v>
      </c>
    </row>
    <row r="514" spans="1:6" x14ac:dyDescent="0.2">
      <c r="A514" s="9"/>
      <c r="B514" s="22" t="s">
        <v>564</v>
      </c>
      <c r="C514" s="23" t="s">
        <v>1854</v>
      </c>
      <c r="D514" s="23" t="s">
        <v>1855</v>
      </c>
      <c r="E514" s="17" t="s">
        <v>2979</v>
      </c>
      <c r="F514" t="e">
        <f>VLOOKUP(Revisión!E514,$B$2:$D$906,1,)</f>
        <v>#N/A</v>
      </c>
    </row>
    <row r="515" spans="1:6" hidden="1" x14ac:dyDescent="0.2">
      <c r="A515" s="9"/>
      <c r="B515" s="22" t="s">
        <v>569</v>
      </c>
      <c r="C515" s="23" t="s">
        <v>1856</v>
      </c>
      <c r="D515" s="23" t="s">
        <v>1857</v>
      </c>
      <c r="E515" s="17" t="s">
        <v>159</v>
      </c>
      <c r="F515" t="str">
        <f>VLOOKUP(Revisión!E515,$B$2:$D$906,1,)</f>
        <v>6UARCEAV_P</v>
      </c>
    </row>
    <row r="516" spans="1:6" hidden="1" x14ac:dyDescent="0.2">
      <c r="A516" s="9"/>
      <c r="B516" s="22" t="s">
        <v>575</v>
      </c>
      <c r="C516" s="23" t="s">
        <v>1858</v>
      </c>
      <c r="D516" s="23" t="s">
        <v>1859</v>
      </c>
      <c r="E516" s="17" t="s">
        <v>160</v>
      </c>
      <c r="F516" t="str">
        <f>VLOOKUP(Revisión!E516,$B$2:$D$906,1,)</f>
        <v>6UARCELAMESA</v>
      </c>
    </row>
    <row r="517" spans="1:6" hidden="1" x14ac:dyDescent="0.2">
      <c r="A517" s="9"/>
      <c r="B517" s="22" t="s">
        <v>1862</v>
      </c>
      <c r="C517" s="23" t="s">
        <v>1860</v>
      </c>
      <c r="D517" s="23" t="s">
        <v>1861</v>
      </c>
      <c r="E517" s="17" t="s">
        <v>161</v>
      </c>
      <c r="F517" t="str">
        <f>VLOOKUP(Revisión!E517,$B$2:$D$906,1,)</f>
        <v>6UARCENEV60</v>
      </c>
    </row>
    <row r="518" spans="1:6" hidden="1" x14ac:dyDescent="0.2">
      <c r="A518" s="9"/>
      <c r="B518" s="22" t="s">
        <v>348</v>
      </c>
      <c r="C518" s="23" t="s">
        <v>1863</v>
      </c>
      <c r="D518" s="23" t="s">
        <v>1864</v>
      </c>
      <c r="E518" s="17" t="s">
        <v>162</v>
      </c>
      <c r="F518" t="str">
        <f>VLOOKUP(Revisión!E518,$B$2:$D$906,1,)</f>
        <v>6UARCEPERU33</v>
      </c>
    </row>
    <row r="519" spans="1:6" hidden="1" x14ac:dyDescent="0.2">
      <c r="A519" s="9"/>
      <c r="B519" s="22" t="s">
        <v>572</v>
      </c>
      <c r="C519" s="23" t="s">
        <v>1865</v>
      </c>
      <c r="D519" s="23" t="s">
        <v>1866</v>
      </c>
      <c r="E519" s="17" t="s">
        <v>163</v>
      </c>
      <c r="F519" t="str">
        <f>VLOOKUP(Revisión!E519,$B$2:$D$906,1,)</f>
        <v>6UARCERADIAL</v>
      </c>
    </row>
    <row r="520" spans="1:6" hidden="1" x14ac:dyDescent="0.2">
      <c r="A520" s="9"/>
      <c r="B520" s="22" t="s">
        <v>218</v>
      </c>
      <c r="C520" s="23" t="s">
        <v>1867</v>
      </c>
      <c r="D520" s="23" t="s">
        <v>1868</v>
      </c>
      <c r="E520" s="17" t="s">
        <v>164</v>
      </c>
      <c r="F520" t="str">
        <f>VLOOKUP(Revisión!E520,$B$2:$D$906,1,)</f>
        <v>6UARGOS</v>
      </c>
    </row>
    <row r="521" spans="1:6" hidden="1" x14ac:dyDescent="0.2">
      <c r="A521" s="9"/>
      <c r="B521" s="22" t="s">
        <v>560</v>
      </c>
      <c r="C521" s="23" t="s">
        <v>1869</v>
      </c>
      <c r="D521" s="23" t="s">
        <v>1870</v>
      </c>
      <c r="E521" s="17" t="s">
        <v>165</v>
      </c>
      <c r="F521" t="str">
        <f>VLOOKUP(Revisión!E521,$B$2:$D$906,1,)</f>
        <v>6UASAMCPDOR</v>
      </c>
    </row>
    <row r="522" spans="1:6" hidden="1" x14ac:dyDescent="0.2">
      <c r="A522" s="9"/>
      <c r="B522" s="22" t="s">
        <v>219</v>
      </c>
      <c r="C522" s="23" t="s">
        <v>1871</v>
      </c>
      <c r="D522" s="23" t="s">
        <v>1872</v>
      </c>
      <c r="E522" s="17" t="s">
        <v>166</v>
      </c>
      <c r="F522" t="str">
        <f>VLOOKUP(Revisión!E522,$B$2:$D$906,1,)</f>
        <v>6UATRIO1</v>
      </c>
    </row>
    <row r="523" spans="1:6" hidden="1" x14ac:dyDescent="0.2">
      <c r="A523" s="9"/>
      <c r="B523" s="22" t="s">
        <v>552</v>
      </c>
      <c r="C523" s="23" t="s">
        <v>1873</v>
      </c>
      <c r="D523" s="23" t="s">
        <v>1874</v>
      </c>
      <c r="E523" s="17" t="s">
        <v>167</v>
      </c>
      <c r="F523" t="str">
        <f>VLOOKUP(Revisión!E523,$B$2:$D$906,1,)</f>
        <v>6UAVIPAC</v>
      </c>
    </row>
    <row r="524" spans="1:6" hidden="1" x14ac:dyDescent="0.2">
      <c r="A524" s="9"/>
      <c r="B524" s="22" t="s">
        <v>561</v>
      </c>
      <c r="C524" s="23" t="s">
        <v>1875</v>
      </c>
      <c r="D524" s="23" t="s">
        <v>1876</v>
      </c>
      <c r="E524" s="17" t="s">
        <v>168</v>
      </c>
      <c r="F524" t="str">
        <f>VLOOKUP(Revisión!E524,$B$2:$D$906,1,)</f>
        <v>6UAVIPACVAC</v>
      </c>
    </row>
    <row r="525" spans="1:6" hidden="1" x14ac:dyDescent="0.2">
      <c r="A525" s="9"/>
      <c r="B525" s="22" t="s">
        <v>558</v>
      </c>
      <c r="C525" s="23" t="s">
        <v>1877</v>
      </c>
      <c r="D525" s="23" t="s">
        <v>1878</v>
      </c>
      <c r="E525" s="17" t="s">
        <v>169</v>
      </c>
      <c r="F525" t="str">
        <f>VLOOKUP(Revisión!E525,$B$2:$D$906,1,)</f>
        <v>6UBGRALCO64</v>
      </c>
    </row>
    <row r="526" spans="1:6" hidden="1" x14ac:dyDescent="0.2">
      <c r="A526" s="9"/>
      <c r="B526" s="22" t="s">
        <v>554</v>
      </c>
      <c r="C526" s="23" t="s">
        <v>1879</v>
      </c>
      <c r="D526" s="23" t="s">
        <v>1880</v>
      </c>
      <c r="E526" s="17" t="s">
        <v>170</v>
      </c>
      <c r="F526" t="str">
        <f>VLOOKUP(Revisión!E526,$B$2:$D$906,1,)</f>
        <v>6UBIPEDISON</v>
      </c>
    </row>
    <row r="527" spans="1:6" hidden="1" x14ac:dyDescent="0.2">
      <c r="A527" s="9"/>
      <c r="B527" s="22" t="s">
        <v>563</v>
      </c>
      <c r="C527" s="23" t="s">
        <v>1881</v>
      </c>
      <c r="D527" s="23" t="s">
        <v>1882</v>
      </c>
      <c r="E527" s="17" t="s">
        <v>171</v>
      </c>
      <c r="F527" t="str">
        <f>VLOOKUP(Revisión!E527,$B$2:$D$906,1,)</f>
        <v>6UBPARK</v>
      </c>
    </row>
    <row r="528" spans="1:6" x14ac:dyDescent="0.2">
      <c r="A528" s="9"/>
      <c r="B528" s="22" t="s">
        <v>221</v>
      </c>
      <c r="C528" s="23" t="s">
        <v>1883</v>
      </c>
      <c r="D528" s="23" t="s">
        <v>1884</v>
      </c>
      <c r="E528" s="17" t="s">
        <v>2889</v>
      </c>
      <c r="F528" t="e">
        <f>VLOOKUP(Revisión!E528,$B$2:$D$906,1,)</f>
        <v>#N/A</v>
      </c>
    </row>
    <row r="529" spans="1:6" x14ac:dyDescent="0.2">
      <c r="A529" s="9"/>
      <c r="B529" s="22" t="s">
        <v>217</v>
      </c>
      <c r="C529" s="23" t="s">
        <v>1885</v>
      </c>
      <c r="D529" s="23" t="s">
        <v>1886</v>
      </c>
      <c r="E529" s="17" t="s">
        <v>2892</v>
      </c>
      <c r="F529" t="e">
        <f>VLOOKUP(Revisión!E529,$B$2:$D$906,1,)</f>
        <v>#N/A</v>
      </c>
    </row>
    <row r="530" spans="1:6" hidden="1" x14ac:dyDescent="0.2">
      <c r="A530" s="9"/>
      <c r="B530" s="22" t="s">
        <v>1889</v>
      </c>
      <c r="C530" s="23" t="s">
        <v>1887</v>
      </c>
      <c r="D530" s="23" t="s">
        <v>1888</v>
      </c>
      <c r="E530" s="17" t="s">
        <v>172</v>
      </c>
      <c r="F530" t="str">
        <f>VLOOKUP(Revisión!E530,$B$2:$D$906,1,)</f>
        <v>6UBRISTOL</v>
      </c>
    </row>
    <row r="531" spans="1:6" hidden="1" x14ac:dyDescent="0.2">
      <c r="A531" s="9"/>
      <c r="B531" s="22" t="s">
        <v>341</v>
      </c>
      <c r="C531" s="23" t="s">
        <v>1890</v>
      </c>
      <c r="D531" s="23" t="s">
        <v>1891</v>
      </c>
      <c r="E531" s="17" t="s">
        <v>1017</v>
      </c>
      <c r="F531" t="str">
        <f>VLOOKUP(Revisión!E531,$B$2:$D$906,1,)</f>
        <v>6UBUSINESS</v>
      </c>
    </row>
    <row r="532" spans="1:6" hidden="1" x14ac:dyDescent="0.2">
      <c r="A532" s="9"/>
      <c r="B532" s="22" t="s">
        <v>541</v>
      </c>
      <c r="C532" s="23" t="s">
        <v>1892</v>
      </c>
      <c r="D532" s="23" t="s">
        <v>1893</v>
      </c>
      <c r="E532" s="17" t="s">
        <v>173</v>
      </c>
      <c r="F532" t="str">
        <f>VLOOKUP(Revisión!E532,$B$2:$D$906,1,)</f>
        <v>6UBWESTD</v>
      </c>
    </row>
    <row r="533" spans="1:6" hidden="1" x14ac:dyDescent="0.2">
      <c r="A533" s="9"/>
      <c r="B533" s="22" t="s">
        <v>363</v>
      </c>
      <c r="C533" s="23" t="s">
        <v>1894</v>
      </c>
      <c r="D533" s="23" t="s">
        <v>1895</v>
      </c>
      <c r="E533" s="17" t="s">
        <v>217</v>
      </c>
      <c r="F533" t="str">
        <f>VLOOKUP(Revisión!E533,$B$2:$D$906,1,)</f>
        <v>6UC_CONT</v>
      </c>
    </row>
    <row r="534" spans="1:6" hidden="1" x14ac:dyDescent="0.2">
      <c r="A534" s="9"/>
      <c r="B534" s="22" t="s">
        <v>185</v>
      </c>
      <c r="C534" s="23" t="s">
        <v>1896</v>
      </c>
      <c r="D534" s="23" t="s">
        <v>1897</v>
      </c>
      <c r="E534" s="17" t="s">
        <v>218</v>
      </c>
      <c r="F534" t="str">
        <f>VLOOKUP(Revisión!E534,$B$2:$D$906,1,)</f>
        <v>6UC_GUAY</v>
      </c>
    </row>
    <row r="535" spans="1:6" hidden="1" x14ac:dyDescent="0.2">
      <c r="A535" s="9"/>
      <c r="B535" s="22" t="s">
        <v>481</v>
      </c>
      <c r="C535" s="23" t="s">
        <v>1898</v>
      </c>
      <c r="D535" s="23" t="s">
        <v>1899</v>
      </c>
      <c r="E535" s="17" t="s">
        <v>219</v>
      </c>
      <c r="F535" t="str">
        <f>VLOOKUP(Revisión!E535,$B$2:$D$906,1,)</f>
        <v>6UC_HPMA</v>
      </c>
    </row>
    <row r="536" spans="1:6" hidden="1" x14ac:dyDescent="0.2">
      <c r="A536" s="9"/>
      <c r="B536" s="22" t="s">
        <v>482</v>
      </c>
      <c r="C536" s="23" t="s">
        <v>1900</v>
      </c>
      <c r="D536" s="23" t="s">
        <v>1901</v>
      </c>
      <c r="E536" s="17" t="s">
        <v>220</v>
      </c>
      <c r="F536" t="str">
        <f>VLOOKUP(Revisión!E536,$B$2:$D$906,1,)</f>
        <v>6UC_SHERAT</v>
      </c>
    </row>
    <row r="537" spans="1:6" hidden="1" x14ac:dyDescent="0.2">
      <c r="A537" s="9"/>
      <c r="B537" s="22" t="s">
        <v>144</v>
      </c>
      <c r="C537" s="23" t="s">
        <v>1902</v>
      </c>
      <c r="D537" s="23" t="s">
        <v>1903</v>
      </c>
      <c r="E537" s="17" t="s">
        <v>221</v>
      </c>
      <c r="F537" t="str">
        <f>VLOOKUP(Revisión!E537,$B$2:$D$906,1,)</f>
        <v>6UC_SOLLOY</v>
      </c>
    </row>
    <row r="538" spans="1:6" hidden="1" x14ac:dyDescent="0.2">
      <c r="A538" s="9"/>
      <c r="B538" s="22" t="s">
        <v>84</v>
      </c>
      <c r="C538" s="23" t="s">
        <v>1904</v>
      </c>
      <c r="D538" s="23" t="s">
        <v>1905</v>
      </c>
      <c r="E538" s="17" t="s">
        <v>1020</v>
      </c>
      <c r="F538" t="str">
        <f>VLOOKUP(Revisión!E538,$B$2:$D$906,1,)</f>
        <v>6UCABIMA</v>
      </c>
    </row>
    <row r="539" spans="1:6" hidden="1" x14ac:dyDescent="0.2">
      <c r="A539" s="9"/>
      <c r="B539" s="22" t="s">
        <v>1907</v>
      </c>
      <c r="C539" s="23" t="s">
        <v>1906</v>
      </c>
      <c r="D539" s="23" t="s">
        <v>1905</v>
      </c>
      <c r="E539" s="17" t="s">
        <v>174</v>
      </c>
      <c r="F539" t="str">
        <f>VLOOKUP(Revisión!E539,$B$2:$D$906,1,)</f>
        <v>6UCABLEONDA</v>
      </c>
    </row>
    <row r="540" spans="1:6" x14ac:dyDescent="0.2">
      <c r="A540" s="9"/>
      <c r="B540" s="22" t="s">
        <v>142</v>
      </c>
      <c r="C540" s="23" t="s">
        <v>1908</v>
      </c>
      <c r="D540" s="23" t="s">
        <v>1909</v>
      </c>
      <c r="E540" s="17" t="s">
        <v>2880</v>
      </c>
      <c r="F540" t="e">
        <f>VLOOKUP(Revisión!E540,$B$2:$D$906,1,)</f>
        <v>#N/A</v>
      </c>
    </row>
    <row r="541" spans="1:6" hidden="1" x14ac:dyDescent="0.2">
      <c r="A541" s="9"/>
      <c r="B541" s="22" t="s">
        <v>475</v>
      </c>
      <c r="C541" s="23" t="s">
        <v>1910</v>
      </c>
      <c r="D541" s="23" t="s">
        <v>1911</v>
      </c>
      <c r="E541" s="17" t="s">
        <v>175</v>
      </c>
      <c r="F541" t="str">
        <f>VLOOKUP(Revisión!E541,$B$2:$D$906,1,)</f>
        <v>6UCADASA_GC</v>
      </c>
    </row>
    <row r="542" spans="1:6" x14ac:dyDescent="0.2">
      <c r="A542" s="9"/>
      <c r="B542" s="22" t="s">
        <v>473</v>
      </c>
      <c r="C542" s="23" t="s">
        <v>1912</v>
      </c>
      <c r="D542" s="23" t="s">
        <v>1913</v>
      </c>
      <c r="E542" s="17" t="s">
        <v>2961</v>
      </c>
      <c r="F542" t="e">
        <f>VLOOKUP(Revisión!E542,$B$2:$D$906,1,)</f>
        <v>#N/A</v>
      </c>
    </row>
    <row r="543" spans="1:6" hidden="1" x14ac:dyDescent="0.2">
      <c r="A543" s="9"/>
      <c r="B543" s="22" t="s">
        <v>527</v>
      </c>
      <c r="C543" s="23" t="s">
        <v>1914</v>
      </c>
      <c r="D543" s="23" t="s">
        <v>1915</v>
      </c>
      <c r="E543" s="17" t="s">
        <v>176</v>
      </c>
      <c r="F543" t="str">
        <f>VLOOKUP(Revisión!E543,$B$2:$D$906,1,)</f>
        <v>6UCARCOCLE</v>
      </c>
    </row>
    <row r="544" spans="1:6" hidden="1" x14ac:dyDescent="0.2">
      <c r="A544" s="9"/>
      <c r="B544" s="22" t="s">
        <v>525</v>
      </c>
      <c r="C544" s="23" t="s">
        <v>1916</v>
      </c>
      <c r="D544" s="23" t="s">
        <v>1917</v>
      </c>
      <c r="E544" s="17" t="s">
        <v>177</v>
      </c>
      <c r="F544" t="str">
        <f>VLOOKUP(Revisión!E544,$B$2:$D$906,1,)</f>
        <v>6UCASCHITRE</v>
      </c>
    </row>
    <row r="545" spans="1:6" hidden="1" x14ac:dyDescent="0.2">
      <c r="A545" s="9"/>
      <c r="B545" s="22" t="s">
        <v>1920</v>
      </c>
      <c r="C545" s="23" t="s">
        <v>1918</v>
      </c>
      <c r="D545" s="23" t="s">
        <v>1919</v>
      </c>
      <c r="E545" s="17" t="s">
        <v>178</v>
      </c>
      <c r="F545" t="str">
        <f>VLOOKUP(Revisión!E545,$B$2:$D$906,1,)</f>
        <v>6UCASCOCLE</v>
      </c>
    </row>
    <row r="546" spans="1:6" x14ac:dyDescent="0.2">
      <c r="A546" s="9"/>
      <c r="B546" s="22" t="s">
        <v>211</v>
      </c>
      <c r="C546" s="23" t="s">
        <v>1921</v>
      </c>
      <c r="D546" s="23" t="s">
        <v>1922</v>
      </c>
      <c r="E546" s="17" t="s">
        <v>2956</v>
      </c>
      <c r="F546" t="e">
        <f>VLOOKUP(Revisión!E546,$B$2:$D$906,1,)</f>
        <v>#N/A</v>
      </c>
    </row>
    <row r="547" spans="1:6" hidden="1" x14ac:dyDescent="0.2">
      <c r="A547" s="9"/>
      <c r="B547" s="22" t="s">
        <v>213</v>
      </c>
      <c r="C547" s="23" t="s">
        <v>1923</v>
      </c>
      <c r="D547" s="23" t="s">
        <v>1924</v>
      </c>
      <c r="E547" s="17" t="s">
        <v>179</v>
      </c>
      <c r="F547" t="str">
        <f>VLOOKUP(Revisión!E547,$B$2:$D$906,1,)</f>
        <v>6UCEDIFRIO</v>
      </c>
    </row>
    <row r="548" spans="1:6" hidden="1" x14ac:dyDescent="0.2">
      <c r="A548" s="9"/>
      <c r="B548" s="22" t="s">
        <v>205</v>
      </c>
      <c r="C548" s="23" t="s">
        <v>1925</v>
      </c>
      <c r="D548" s="23" t="s">
        <v>1926</v>
      </c>
      <c r="E548" s="17" t="s">
        <v>180</v>
      </c>
      <c r="F548" t="str">
        <f>VLOOKUP(Revisión!E548,$B$2:$D$906,1,)</f>
        <v>6UCEDISADAV</v>
      </c>
    </row>
    <row r="549" spans="1:6" hidden="1" x14ac:dyDescent="0.2">
      <c r="A549" s="9"/>
      <c r="B549" s="22" t="s">
        <v>280</v>
      </c>
      <c r="C549" s="23" t="s">
        <v>1927</v>
      </c>
      <c r="D549" s="23" t="s">
        <v>1928</v>
      </c>
      <c r="E549" s="17" t="s">
        <v>181</v>
      </c>
      <c r="F549" t="str">
        <f>VLOOKUP(Revisión!E549,$B$2:$D$906,1,)</f>
        <v>6UCEMEX</v>
      </c>
    </row>
    <row r="550" spans="1:6" hidden="1" x14ac:dyDescent="0.2">
      <c r="A550" s="9"/>
      <c r="B550" s="22" t="s">
        <v>281</v>
      </c>
      <c r="C550" s="23" t="s">
        <v>1929</v>
      </c>
      <c r="D550" s="23" t="s">
        <v>1930</v>
      </c>
      <c r="E550" s="17" t="s">
        <v>182</v>
      </c>
      <c r="F550" t="str">
        <f>VLOOKUP(Revisión!E550,$B$2:$D$906,1,)</f>
        <v>6UCEMEXJDIAZ</v>
      </c>
    </row>
    <row r="551" spans="1:6" hidden="1" x14ac:dyDescent="0.2">
      <c r="A551" s="9"/>
      <c r="B551" s="22" t="s">
        <v>216</v>
      </c>
      <c r="C551" s="23" t="s">
        <v>1931</v>
      </c>
      <c r="D551" s="23" t="s">
        <v>1932</v>
      </c>
      <c r="E551" s="17" t="s">
        <v>183</v>
      </c>
      <c r="F551" t="str">
        <f>VLOOKUP(Revisión!E551,$B$2:$D$906,1,)</f>
        <v>6UCEMINTER</v>
      </c>
    </row>
    <row r="552" spans="1:6" hidden="1" x14ac:dyDescent="0.2">
      <c r="A552" s="9"/>
      <c r="B552" s="22" t="s">
        <v>555</v>
      </c>
      <c r="C552" s="23" t="s">
        <v>1933</v>
      </c>
      <c r="D552" s="23" t="s">
        <v>1934</v>
      </c>
      <c r="E552" s="17" t="s">
        <v>184</v>
      </c>
      <c r="F552" t="str">
        <f>VLOOKUP(Revisión!E552,$B$2:$D$906,1,)</f>
        <v>6UCEMINTER2</v>
      </c>
    </row>
    <row r="553" spans="1:6" hidden="1" x14ac:dyDescent="0.2">
      <c r="A553" s="9"/>
      <c r="B553" s="22" t="s">
        <v>574</v>
      </c>
      <c r="C553" s="23" t="s">
        <v>1935</v>
      </c>
      <c r="D553" s="23" t="s">
        <v>1936</v>
      </c>
      <c r="E553" s="17" t="s">
        <v>1025</v>
      </c>
      <c r="F553" t="str">
        <f>VLOOKUP(Revisión!E553,$B$2:$D$906,1,)</f>
        <v>6UCEMPA</v>
      </c>
    </row>
    <row r="554" spans="1:6" hidden="1" x14ac:dyDescent="0.2">
      <c r="A554" s="9"/>
      <c r="B554" s="22" t="s">
        <v>143</v>
      </c>
      <c r="C554" s="23" t="s">
        <v>1937</v>
      </c>
      <c r="D554" s="23" t="s">
        <v>1938</v>
      </c>
      <c r="E554" s="17" t="s">
        <v>185</v>
      </c>
      <c r="F554" t="str">
        <f>VLOOKUP(Revisión!E554,$B$2:$D$906,1,)</f>
        <v>6UCHSF</v>
      </c>
    </row>
    <row r="555" spans="1:6" hidden="1" x14ac:dyDescent="0.2">
      <c r="A555" s="9"/>
      <c r="B555" s="22" t="s">
        <v>145</v>
      </c>
      <c r="C555" s="23" t="s">
        <v>1939</v>
      </c>
      <c r="D555" s="23" t="s">
        <v>1940</v>
      </c>
      <c r="E555" s="17" t="s">
        <v>2639</v>
      </c>
      <c r="F555" t="str">
        <f>VLOOKUP(Revisión!E555,$B$2:$D$906,1,)</f>
        <v>6UCINEANCLAS</v>
      </c>
    </row>
    <row r="556" spans="1:6" hidden="1" x14ac:dyDescent="0.2">
      <c r="A556" s="9"/>
      <c r="B556" s="22" t="s">
        <v>1943</v>
      </c>
      <c r="C556" s="23" t="s">
        <v>1941</v>
      </c>
      <c r="D556" s="23" t="s">
        <v>1942</v>
      </c>
      <c r="E556" s="21" t="s">
        <v>186</v>
      </c>
      <c r="F556" t="str">
        <f>VLOOKUP(Revisión!E556,$B$2:$D$906,1,)</f>
        <v>6UCINEMMALL</v>
      </c>
    </row>
    <row r="557" spans="1:6" hidden="1" x14ac:dyDescent="0.2">
      <c r="A557" s="9"/>
      <c r="B557" s="22" t="s">
        <v>209</v>
      </c>
      <c r="C557" s="23" t="s">
        <v>1944</v>
      </c>
      <c r="D557" s="23" t="s">
        <v>1945</v>
      </c>
      <c r="E557" s="17" t="s">
        <v>187</v>
      </c>
      <c r="F557" t="str">
        <f>VLOOKUP(Revisión!E557,$B$2:$D$906,1,)</f>
        <v>6UCINEPAND</v>
      </c>
    </row>
    <row r="558" spans="1:6" hidden="1" x14ac:dyDescent="0.2">
      <c r="A558" s="9"/>
      <c r="B558" s="22" t="s">
        <v>204</v>
      </c>
      <c r="C558" s="23" t="s">
        <v>1946</v>
      </c>
      <c r="D558" s="23" t="s">
        <v>1947</v>
      </c>
      <c r="E558" s="17" t="s">
        <v>188</v>
      </c>
      <c r="F558" t="str">
        <f>VLOOKUP(Revisión!E558,$B$2:$D$906,1,)</f>
        <v>6UCINEPDOR</v>
      </c>
    </row>
    <row r="559" spans="1:6" hidden="1" x14ac:dyDescent="0.2">
      <c r="A559" s="9"/>
      <c r="B559" s="22" t="s">
        <v>207</v>
      </c>
      <c r="C559" s="23" t="s">
        <v>1948</v>
      </c>
      <c r="D559" s="23" t="s">
        <v>1949</v>
      </c>
      <c r="E559" s="17" t="s">
        <v>189</v>
      </c>
      <c r="F559" t="str">
        <f>VLOOKUP(Revisión!E559,$B$2:$D$906,1,)</f>
        <v>6UCINEPMP35</v>
      </c>
    </row>
    <row r="560" spans="1:6" hidden="1" x14ac:dyDescent="0.2">
      <c r="A560" s="9"/>
      <c r="B560" s="22" t="s">
        <v>601</v>
      </c>
      <c r="C560" s="23" t="s">
        <v>1950</v>
      </c>
      <c r="D560" s="23" t="s">
        <v>1951</v>
      </c>
      <c r="E560" s="17" t="s">
        <v>190</v>
      </c>
      <c r="F560" t="str">
        <f>VLOOKUP(Revisión!E560,$B$2:$D$906,1,)</f>
        <v>6UCINEPSOH81</v>
      </c>
    </row>
    <row r="561" spans="1:6" hidden="1" x14ac:dyDescent="0.2">
      <c r="A561" s="9"/>
      <c r="B561" s="22" t="s">
        <v>210</v>
      </c>
      <c r="C561" s="23" t="s">
        <v>1952</v>
      </c>
      <c r="D561" s="23" t="s">
        <v>1953</v>
      </c>
      <c r="E561" s="17" t="s">
        <v>191</v>
      </c>
      <c r="F561" t="str">
        <f>VLOOKUP(Revisión!E561,$B$2:$D$906,1,)</f>
        <v>6UCINEPWE54</v>
      </c>
    </row>
    <row r="562" spans="1:6" hidden="1" x14ac:dyDescent="0.2">
      <c r="A562" s="9"/>
      <c r="B562" s="22" t="s">
        <v>208</v>
      </c>
      <c r="C562" s="23" t="s">
        <v>1954</v>
      </c>
      <c r="D562" s="23" t="s">
        <v>1955</v>
      </c>
      <c r="E562" s="17" t="s">
        <v>192</v>
      </c>
      <c r="F562" t="str">
        <f>VLOOKUP(Revisión!E562,$B$2:$D$906,1,)</f>
        <v>6UCLARO</v>
      </c>
    </row>
    <row r="563" spans="1:6" hidden="1" x14ac:dyDescent="0.2">
      <c r="A563" s="9"/>
      <c r="B563" s="22" t="s">
        <v>214</v>
      </c>
      <c r="C563" s="23" t="s">
        <v>1956</v>
      </c>
      <c r="D563" s="23" t="s">
        <v>1957</v>
      </c>
      <c r="E563" s="17" t="s">
        <v>193</v>
      </c>
      <c r="F563" t="str">
        <f>VLOOKUP(Revisión!E563,$B$2:$D$906,1,)</f>
        <v>6UCMATTM</v>
      </c>
    </row>
    <row r="564" spans="1:6" hidden="1" x14ac:dyDescent="0.2">
      <c r="A564" s="9"/>
      <c r="B564" s="22" t="s">
        <v>206</v>
      </c>
      <c r="C564" s="23" t="s">
        <v>1958</v>
      </c>
      <c r="D564" s="23" t="s">
        <v>1959</v>
      </c>
      <c r="E564" s="17" t="s">
        <v>194</v>
      </c>
      <c r="F564" t="str">
        <f>VLOOKUP(Revisión!E564,$B$2:$D$906,1,)</f>
        <v>6UCMP1</v>
      </c>
    </row>
    <row r="565" spans="1:6" hidden="1" x14ac:dyDescent="0.2">
      <c r="A565" s="9"/>
      <c r="B565" s="22" t="s">
        <v>390</v>
      </c>
      <c r="C565" s="23" t="s">
        <v>1960</v>
      </c>
      <c r="D565" s="23" t="s">
        <v>1961</v>
      </c>
      <c r="E565" s="17" t="s">
        <v>195</v>
      </c>
      <c r="F565" t="str">
        <f>VLOOKUP(Revisión!E565,$B$2:$D$906,1,)</f>
        <v>6UCMP2</v>
      </c>
    </row>
    <row r="566" spans="1:6" hidden="1" x14ac:dyDescent="0.2">
      <c r="A566" s="9"/>
      <c r="B566" s="22" t="s">
        <v>562</v>
      </c>
      <c r="C566" s="23" t="s">
        <v>1962</v>
      </c>
      <c r="D566" s="23" t="s">
        <v>1963</v>
      </c>
      <c r="E566" s="17" t="s">
        <v>196</v>
      </c>
      <c r="F566" t="str">
        <f>VLOOKUP(Revisión!E566,$B$2:$D$906,1,)</f>
        <v>6UCNAL</v>
      </c>
    </row>
    <row r="567" spans="1:6" hidden="1" x14ac:dyDescent="0.2">
      <c r="A567" s="9"/>
      <c r="B567" s="22" t="s">
        <v>220</v>
      </c>
      <c r="C567" s="23" t="s">
        <v>1964</v>
      </c>
      <c r="D567" s="23" t="s">
        <v>1965</v>
      </c>
      <c r="E567" s="17" t="s">
        <v>197</v>
      </c>
      <c r="F567" t="str">
        <f>VLOOKUP(Revisión!E567,$B$2:$D$906,1,)</f>
        <v>6UCONDA12OC</v>
      </c>
    </row>
    <row r="568" spans="1:6" hidden="1" x14ac:dyDescent="0.2">
      <c r="A568" s="9"/>
      <c r="B568" s="22" t="s">
        <v>298</v>
      </c>
      <c r="C568" s="23" t="s">
        <v>1966</v>
      </c>
      <c r="D568" s="23" t="s">
        <v>1967</v>
      </c>
      <c r="E568" s="17" t="s">
        <v>198</v>
      </c>
      <c r="F568" t="str">
        <f>VLOOKUP(Revisión!E568,$B$2:$D$906,1,)</f>
        <v>6UCONTRAL</v>
      </c>
    </row>
    <row r="569" spans="1:6" hidden="1" x14ac:dyDescent="0.2">
      <c r="A569" s="9"/>
      <c r="B569" s="22" t="s">
        <v>651</v>
      </c>
      <c r="C569" s="23" t="s">
        <v>1968</v>
      </c>
      <c r="D569" s="23" t="s">
        <v>1969</v>
      </c>
      <c r="E569" s="17" t="s">
        <v>199</v>
      </c>
      <c r="F569" t="str">
        <f>VLOOKUP(Revisión!E569,$B$2:$D$906,1,)</f>
        <v>6UCORUNA13</v>
      </c>
    </row>
    <row r="570" spans="1:6" hidden="1" x14ac:dyDescent="0.2">
      <c r="A570" s="9"/>
      <c r="B570" s="22" t="s">
        <v>681</v>
      </c>
      <c r="C570" s="23" t="s">
        <v>1970</v>
      </c>
      <c r="D570" s="23" t="s">
        <v>1971</v>
      </c>
      <c r="E570" s="17" t="s">
        <v>200</v>
      </c>
      <c r="F570" t="str">
        <f>VLOOKUP(Revisión!E570,$B$2:$D$906,1,)</f>
        <v>6UCPBCEN31</v>
      </c>
    </row>
    <row r="571" spans="1:6" hidden="1" x14ac:dyDescent="0.2">
      <c r="A571" s="9"/>
      <c r="B571" s="22" t="s">
        <v>682</v>
      </c>
      <c r="C571" s="23" t="s">
        <v>1972</v>
      </c>
      <c r="D571" s="23" t="s">
        <v>1973</v>
      </c>
      <c r="E571" s="17" t="s">
        <v>201</v>
      </c>
      <c r="F571" t="str">
        <f>VLOOKUP(Revisión!E571,$B$2:$D$906,1,)</f>
        <v>6UCROWNPMA</v>
      </c>
    </row>
    <row r="572" spans="1:6" x14ac:dyDescent="0.2">
      <c r="A572" s="9"/>
      <c r="B572" s="22" t="s">
        <v>241</v>
      </c>
      <c r="C572" s="23" t="s">
        <v>1974</v>
      </c>
      <c r="D572" s="23" t="s">
        <v>1975</v>
      </c>
      <c r="E572" s="17" t="s">
        <v>2944</v>
      </c>
      <c r="F572" t="e">
        <f>VLOOKUP(Revisión!E572,$B$2:$D$906,1,)</f>
        <v>#N/A</v>
      </c>
    </row>
    <row r="573" spans="1:6" hidden="1" x14ac:dyDescent="0.2">
      <c r="A573" s="9"/>
      <c r="B573" s="22" t="s">
        <v>212</v>
      </c>
      <c r="C573" s="23" t="s">
        <v>1976</v>
      </c>
      <c r="D573" s="23" t="s">
        <v>1977</v>
      </c>
      <c r="E573" s="17" t="s">
        <v>202</v>
      </c>
      <c r="F573" t="str">
        <f>VLOOKUP(Revisión!E573,$B$2:$D$906,1,)</f>
        <v>6UCSS</v>
      </c>
    </row>
    <row r="574" spans="1:6" hidden="1" x14ac:dyDescent="0.2">
      <c r="A574" s="9"/>
      <c r="B574" s="22" t="s">
        <v>184</v>
      </c>
      <c r="C574" s="23" t="s">
        <v>1978</v>
      </c>
      <c r="D574" s="23" t="s">
        <v>1979</v>
      </c>
      <c r="E574" s="17" t="s">
        <v>203</v>
      </c>
      <c r="F574" t="str">
        <f>VLOOKUP(Revisión!E574,$B$2:$D$906,1,)</f>
        <v>6UCUNION20</v>
      </c>
    </row>
    <row r="575" spans="1:6" hidden="1" x14ac:dyDescent="0.2">
      <c r="A575" s="9"/>
      <c r="B575" s="22" t="s">
        <v>383</v>
      </c>
      <c r="C575" s="23" t="s">
        <v>1980</v>
      </c>
      <c r="D575" s="23" t="s">
        <v>1981</v>
      </c>
      <c r="E575" s="17" t="s">
        <v>204</v>
      </c>
      <c r="F575" t="str">
        <f>VLOOKUP(Revisión!E575,$B$2:$D$906,1,)</f>
        <v>6UCWAGUAS</v>
      </c>
    </row>
    <row r="576" spans="1:6" hidden="1" x14ac:dyDescent="0.2">
      <c r="A576" s="9"/>
      <c r="B576" s="22" t="s">
        <v>67</v>
      </c>
      <c r="C576" s="23" t="s">
        <v>1982</v>
      </c>
      <c r="D576" s="23" t="s">
        <v>1983</v>
      </c>
      <c r="E576" s="17" t="s">
        <v>205</v>
      </c>
      <c r="F576" t="str">
        <f>VLOOKUP(Revisión!E576,$B$2:$D$906,1,)</f>
        <v>6UCWBAL</v>
      </c>
    </row>
    <row r="577" spans="1:6" hidden="1" x14ac:dyDescent="0.2">
      <c r="A577" s="9"/>
      <c r="B577" s="22" t="s">
        <v>68</v>
      </c>
      <c r="C577" s="23" t="s">
        <v>1984</v>
      </c>
      <c r="D577" s="23" t="s">
        <v>1985</v>
      </c>
      <c r="E577" s="17" t="s">
        <v>206</v>
      </c>
      <c r="F577" t="str">
        <f>VLOOKUP(Revisión!E577,$B$2:$D$906,1,)</f>
        <v>6UCWCOLON</v>
      </c>
    </row>
    <row r="578" spans="1:6" hidden="1" x14ac:dyDescent="0.2">
      <c r="A578" s="9"/>
      <c r="B578" s="22" t="s">
        <v>223</v>
      </c>
      <c r="C578" s="23" t="s">
        <v>1986</v>
      </c>
      <c r="D578" s="23" t="s">
        <v>1987</v>
      </c>
      <c r="E578" s="17" t="s">
        <v>207</v>
      </c>
      <c r="F578" t="str">
        <f>VLOOKUP(Revisión!E578,$B$2:$D$906,1,)</f>
        <v>6UCWDAVID</v>
      </c>
    </row>
    <row r="579" spans="1:6" hidden="1" x14ac:dyDescent="0.2">
      <c r="A579" s="9"/>
      <c r="B579" s="22" t="s">
        <v>553</v>
      </c>
      <c r="C579" s="23" t="s">
        <v>1988</v>
      </c>
      <c r="D579" s="23" t="s">
        <v>1989</v>
      </c>
      <c r="E579" s="17" t="s">
        <v>208</v>
      </c>
      <c r="F579" t="str">
        <f>VLOOKUP(Revisión!E579,$B$2:$D$906,1,)</f>
        <v>6UCWDORADO</v>
      </c>
    </row>
    <row r="580" spans="1:6" hidden="1" x14ac:dyDescent="0.2">
      <c r="A580" s="9"/>
      <c r="B580" s="22" t="s">
        <v>476</v>
      </c>
      <c r="C580" s="23" t="s">
        <v>1990</v>
      </c>
      <c r="D580" s="23" t="s">
        <v>1991</v>
      </c>
      <c r="E580" s="17" t="s">
        <v>209</v>
      </c>
      <c r="F580" t="str">
        <f>VLOOKUP(Revisión!E580,$B$2:$D$906,1,)</f>
        <v>6UCWEXP</v>
      </c>
    </row>
    <row r="581" spans="1:6" hidden="1" x14ac:dyDescent="0.2">
      <c r="A581" s="9"/>
      <c r="B581" s="22" t="s">
        <v>477</v>
      </c>
      <c r="C581" s="23" t="s">
        <v>1992</v>
      </c>
      <c r="D581" s="23" t="s">
        <v>1993</v>
      </c>
      <c r="E581" s="17" t="s">
        <v>210</v>
      </c>
      <c r="F581" t="str">
        <f>VLOOKUP(Revisión!E581,$B$2:$D$906,1,)</f>
        <v>6UCWHOPA</v>
      </c>
    </row>
    <row r="582" spans="1:6" hidden="1" x14ac:dyDescent="0.2">
      <c r="A582" s="9"/>
      <c r="B582" s="22" t="s">
        <v>478</v>
      </c>
      <c r="C582" s="23" t="s">
        <v>1994</v>
      </c>
      <c r="D582" s="23" t="s">
        <v>1995</v>
      </c>
      <c r="E582" s="17" t="s">
        <v>211</v>
      </c>
      <c r="F582" t="str">
        <f>VLOOKUP(Revisión!E582,$B$2:$D$906,1,)</f>
        <v>6UCWHOPB</v>
      </c>
    </row>
    <row r="583" spans="1:6" hidden="1" x14ac:dyDescent="0.2">
      <c r="A583" s="9"/>
      <c r="B583" s="22" t="s">
        <v>1997</v>
      </c>
      <c r="C583" s="23" t="s">
        <v>1996</v>
      </c>
      <c r="D583" s="23" t="s">
        <v>1609</v>
      </c>
      <c r="E583" s="17" t="s">
        <v>212</v>
      </c>
      <c r="F583" t="str">
        <f>VLOOKUP(Revisión!E583,$B$2:$D$906,1,)</f>
        <v>6UCWJFRA1</v>
      </c>
    </row>
    <row r="584" spans="1:6" hidden="1" x14ac:dyDescent="0.2">
      <c r="A584" s="9"/>
      <c r="B584" s="22" t="s">
        <v>480</v>
      </c>
      <c r="C584" s="23" t="s">
        <v>1998</v>
      </c>
      <c r="D584" s="23" t="s">
        <v>1999</v>
      </c>
      <c r="E584" s="17" t="s">
        <v>213</v>
      </c>
      <c r="F584" t="str">
        <f>VLOOKUP(Revisión!E584,$B$2:$D$906,1,)</f>
        <v>6UCWJFRA2</v>
      </c>
    </row>
    <row r="585" spans="1:6" hidden="1" x14ac:dyDescent="0.2">
      <c r="A585" s="9"/>
      <c r="B585" s="22" t="s">
        <v>479</v>
      </c>
      <c r="C585" s="23" t="s">
        <v>2000</v>
      </c>
      <c r="D585" s="23" t="s">
        <v>2001</v>
      </c>
      <c r="E585" s="17" t="s">
        <v>214</v>
      </c>
      <c r="F585" t="str">
        <f>VLOOKUP(Revisión!E585,$B$2:$D$906,1,)</f>
        <v>6UCWRABAJO</v>
      </c>
    </row>
    <row r="586" spans="1:6" hidden="1" x14ac:dyDescent="0.2">
      <c r="A586" s="9"/>
      <c r="B586" s="22" t="s">
        <v>352</v>
      </c>
      <c r="C586" s="23" t="s">
        <v>2002</v>
      </c>
      <c r="D586" s="23" t="s">
        <v>2003</v>
      </c>
      <c r="E586" s="17" t="s">
        <v>215</v>
      </c>
      <c r="F586" t="str">
        <f>VLOOKUP(Revisión!E586,$B$2:$D$906,1,)</f>
        <v>6UCWSANFCO</v>
      </c>
    </row>
    <row r="587" spans="1:6" hidden="1" x14ac:dyDescent="0.2">
      <c r="A587" s="9"/>
      <c r="B587" s="22" t="s">
        <v>353</v>
      </c>
      <c r="C587" s="23" t="s">
        <v>2004</v>
      </c>
      <c r="D587" s="23" t="s">
        <v>2005</v>
      </c>
      <c r="E587" s="17" t="s">
        <v>216</v>
      </c>
      <c r="F587" t="str">
        <f>VLOOKUP(Revisión!E587,$B$2:$D$906,1,)</f>
        <v>6UCWSCLARA</v>
      </c>
    </row>
    <row r="588" spans="1:6" x14ac:dyDescent="0.2">
      <c r="A588" s="9"/>
      <c r="B588" s="22" t="s">
        <v>2007</v>
      </c>
      <c r="C588" s="23" t="s">
        <v>2006</v>
      </c>
      <c r="D588" s="23" t="s">
        <v>999</v>
      </c>
      <c r="E588" s="17" t="s">
        <v>2878</v>
      </c>
      <c r="F588" t="e">
        <f>VLOOKUP(Revisión!E588,$B$2:$D$906,1,)</f>
        <v>#N/A</v>
      </c>
    </row>
    <row r="589" spans="1:6" x14ac:dyDescent="0.2">
      <c r="A589" s="9"/>
      <c r="B589" s="22" t="s">
        <v>474</v>
      </c>
      <c r="C589" s="23" t="s">
        <v>2008</v>
      </c>
      <c r="D589" s="23" t="s">
        <v>2009</v>
      </c>
      <c r="E589" s="11" t="s">
        <v>2982</v>
      </c>
      <c r="F589" t="e">
        <f>VLOOKUP(Revisión!E589,$B$2:$D$906,1,)</f>
        <v>#N/A</v>
      </c>
    </row>
    <row r="590" spans="1:6" hidden="1" x14ac:dyDescent="0.2">
      <c r="A590" s="9"/>
      <c r="B590" s="22" t="s">
        <v>389</v>
      </c>
      <c r="C590" s="23" t="s">
        <v>2010</v>
      </c>
      <c r="D590" s="23" t="s">
        <v>2011</v>
      </c>
      <c r="E590" s="17" t="s">
        <v>2645</v>
      </c>
      <c r="F590" t="str">
        <f>VLOOKUP(Revisión!E590,$B$2:$D$906,1,)</f>
        <v>6UDAVIVIENDA</v>
      </c>
    </row>
    <row r="591" spans="1:6" hidden="1" x14ac:dyDescent="0.2">
      <c r="A591" s="9"/>
      <c r="B591" s="22" t="s">
        <v>396</v>
      </c>
      <c r="C591" s="23" t="s">
        <v>2012</v>
      </c>
      <c r="D591" s="23" t="s">
        <v>2013</v>
      </c>
      <c r="E591" s="17" t="s">
        <v>222</v>
      </c>
      <c r="F591" t="str">
        <f>VLOOKUP(Revisión!E591,$B$2:$D$906,1,)</f>
        <v>6UDECAMERON</v>
      </c>
    </row>
    <row r="592" spans="1:6" hidden="1" x14ac:dyDescent="0.2">
      <c r="A592" s="9"/>
      <c r="B592" s="22" t="s">
        <v>293</v>
      </c>
      <c r="C592" s="23" t="s">
        <v>2014</v>
      </c>
      <c r="D592" s="23" t="s">
        <v>2015</v>
      </c>
      <c r="E592" s="17" t="s">
        <v>223</v>
      </c>
      <c r="F592" t="str">
        <f>VLOOKUP(Revisión!E592,$B$2:$D$906,1,)</f>
        <v>6UDELYRBVTA</v>
      </c>
    </row>
    <row r="593" spans="1:6" hidden="1" x14ac:dyDescent="0.2">
      <c r="A593" s="9"/>
      <c r="B593" s="22" t="s">
        <v>523</v>
      </c>
      <c r="C593" s="23" t="s">
        <v>2016</v>
      </c>
      <c r="D593" s="23" t="s">
        <v>2017</v>
      </c>
      <c r="E593" s="17" t="s">
        <v>224</v>
      </c>
      <c r="F593" t="str">
        <f>VLOOKUP(Revisión!E593,$B$2:$D$906,1,)</f>
        <v>6UDICARI03</v>
      </c>
    </row>
    <row r="594" spans="1:6" hidden="1" x14ac:dyDescent="0.2">
      <c r="A594" s="9"/>
      <c r="B594" s="22" t="s">
        <v>609</v>
      </c>
      <c r="C594" s="23" t="s">
        <v>2018</v>
      </c>
      <c r="D594" s="23" t="s">
        <v>2019</v>
      </c>
      <c r="E594" s="17" t="s">
        <v>225</v>
      </c>
      <c r="F594" t="str">
        <f>VLOOKUP(Revisión!E594,$B$2:$D$906,1,)</f>
        <v>6UDIGIPMA</v>
      </c>
    </row>
    <row r="595" spans="1:6" hidden="1" x14ac:dyDescent="0.2">
      <c r="A595" s="9"/>
      <c r="B595" s="22" t="s">
        <v>2022</v>
      </c>
      <c r="C595" s="23" t="s">
        <v>2020</v>
      </c>
      <c r="D595" s="23" t="s">
        <v>2021</v>
      </c>
      <c r="E595" s="17" t="s">
        <v>2636</v>
      </c>
      <c r="F595" t="str">
        <f>VLOOKUP(Revisión!E595,$B$2:$D$906,1,)</f>
        <v>6UDILIDO</v>
      </c>
    </row>
    <row r="596" spans="1:6" hidden="1" x14ac:dyDescent="0.2">
      <c r="A596" s="9"/>
      <c r="B596" s="22" t="s">
        <v>526</v>
      </c>
      <c r="C596" s="23" t="s">
        <v>2023</v>
      </c>
      <c r="D596" s="23" t="s">
        <v>2024</v>
      </c>
      <c r="E596" s="17" t="s">
        <v>226</v>
      </c>
      <c r="F596" t="str">
        <f>VLOOKUP(Revisión!E596,$B$2:$D$906,1,)</f>
        <v>6UDOIT12OC</v>
      </c>
    </row>
    <row r="597" spans="1:6" hidden="1" x14ac:dyDescent="0.2">
      <c r="A597" s="9"/>
      <c r="B597" s="22" t="s">
        <v>360</v>
      </c>
      <c r="C597" s="23" t="s">
        <v>2025</v>
      </c>
      <c r="D597" s="23" t="s">
        <v>2026</v>
      </c>
      <c r="E597" s="17" t="s">
        <v>227</v>
      </c>
      <c r="F597" t="str">
        <f>VLOOKUP(Revisión!E597,$B$2:$D$906,1,)</f>
        <v>6UDOITALB</v>
      </c>
    </row>
    <row r="598" spans="1:6" hidden="1" x14ac:dyDescent="0.2">
      <c r="A598" s="9"/>
      <c r="B598" s="22" t="s">
        <v>361</v>
      </c>
      <c r="C598" s="23" t="s">
        <v>2027</v>
      </c>
      <c r="D598" s="23" t="s">
        <v>2028</v>
      </c>
      <c r="E598" s="17" t="s">
        <v>228</v>
      </c>
      <c r="F598" t="str">
        <f>VLOOKUP(Revisión!E598,$B$2:$D$906,1,)</f>
        <v>6UDOITBGOL</v>
      </c>
    </row>
    <row r="599" spans="1:6" hidden="1" x14ac:dyDescent="0.2">
      <c r="A599" s="9"/>
      <c r="B599" s="22" t="s">
        <v>329</v>
      </c>
      <c r="C599" s="23" t="s">
        <v>2029</v>
      </c>
      <c r="D599" s="23" t="s">
        <v>2030</v>
      </c>
      <c r="E599" s="17" t="s">
        <v>229</v>
      </c>
      <c r="F599" t="str">
        <f>VLOOKUP(Revisión!E599,$B$2:$D$906,1,)</f>
        <v>6UDOITCENT</v>
      </c>
    </row>
    <row r="600" spans="1:6" hidden="1" x14ac:dyDescent="0.2">
      <c r="A600" s="9"/>
      <c r="B600" s="22" t="s">
        <v>413</v>
      </c>
      <c r="C600" s="23" t="s">
        <v>2031</v>
      </c>
      <c r="D600" s="23" t="s">
        <v>2032</v>
      </c>
      <c r="E600" s="17" t="s">
        <v>230</v>
      </c>
      <c r="F600" t="str">
        <f>VLOOKUP(Revisión!E600,$B$2:$D$906,1,)</f>
        <v>6UDOITCHI</v>
      </c>
    </row>
    <row r="601" spans="1:6" hidden="1" x14ac:dyDescent="0.2">
      <c r="A601" s="9"/>
      <c r="B601" s="22" t="s">
        <v>232</v>
      </c>
      <c r="C601" s="23" t="s">
        <v>2033</v>
      </c>
      <c r="D601" s="23" t="s">
        <v>2034</v>
      </c>
      <c r="E601" s="17" t="s">
        <v>231</v>
      </c>
      <c r="F601" t="str">
        <f>VLOOKUP(Revisión!E601,$B$2:$D$906,1,)</f>
        <v>6UDOITDAV80</v>
      </c>
    </row>
    <row r="602" spans="1:6" hidden="1" x14ac:dyDescent="0.2">
      <c r="A602" s="9"/>
      <c r="B602" s="22" t="s">
        <v>307</v>
      </c>
      <c r="C602" s="23" t="s">
        <v>2035</v>
      </c>
      <c r="D602" s="23" t="s">
        <v>2036</v>
      </c>
      <c r="E602" s="17" t="s">
        <v>232</v>
      </c>
      <c r="F602" t="str">
        <f>VLOOKUP(Revisión!E602,$B$2:$D$906,1,)</f>
        <v>6UDOITDOR</v>
      </c>
    </row>
    <row r="603" spans="1:6" hidden="1" x14ac:dyDescent="0.2">
      <c r="A603" s="9"/>
      <c r="B603" s="22" t="s">
        <v>2039</v>
      </c>
      <c r="C603" s="23" t="s">
        <v>2037</v>
      </c>
      <c r="D603" s="23" t="s">
        <v>2038</v>
      </c>
      <c r="E603" s="17" t="s">
        <v>233</v>
      </c>
      <c r="F603" t="str">
        <f>VLOOKUP(Revisión!E603,$B$2:$D$906,1,)</f>
        <v>6UDOITLDON</v>
      </c>
    </row>
    <row r="604" spans="1:6" hidden="1" x14ac:dyDescent="0.2">
      <c r="A604" s="9"/>
      <c r="B604" s="22" t="s">
        <v>524</v>
      </c>
      <c r="C604" s="23" t="s">
        <v>2040</v>
      </c>
      <c r="D604" s="23" t="s">
        <v>2041</v>
      </c>
      <c r="E604" s="17" t="s">
        <v>234</v>
      </c>
      <c r="F604" t="str">
        <f>VLOOKUP(Revisión!E604,$B$2:$D$906,1,)</f>
        <v>6UDOITLPUE</v>
      </c>
    </row>
    <row r="605" spans="1:6" hidden="1" x14ac:dyDescent="0.2">
      <c r="A605" s="9"/>
      <c r="B605" s="22" t="s">
        <v>193</v>
      </c>
      <c r="C605" s="23" t="s">
        <v>2042</v>
      </c>
      <c r="D605" s="23" t="s">
        <v>2043</v>
      </c>
      <c r="E605" s="17" t="s">
        <v>235</v>
      </c>
      <c r="F605" t="str">
        <f>VLOOKUP(Revisión!E605,$B$2:$D$906,1,)</f>
        <v>6UDOITTOC</v>
      </c>
    </row>
    <row r="606" spans="1:6" hidden="1" x14ac:dyDescent="0.2">
      <c r="A606" s="9"/>
      <c r="B606" s="22" t="s">
        <v>322</v>
      </c>
      <c r="C606" s="23" t="s">
        <v>2044</v>
      </c>
      <c r="D606" s="23" t="s">
        <v>2045</v>
      </c>
      <c r="E606" s="17" t="s">
        <v>236</v>
      </c>
      <c r="F606" t="str">
        <f>VLOOKUP(Revisión!E606,$B$2:$D$906,1,)</f>
        <v>6UDOITVZAI</v>
      </c>
    </row>
    <row r="607" spans="1:6" hidden="1" x14ac:dyDescent="0.2">
      <c r="A607" s="9"/>
      <c r="B607" s="22" t="s">
        <v>369</v>
      </c>
      <c r="C607" s="23" t="s">
        <v>2046</v>
      </c>
      <c r="D607" s="23" t="s">
        <v>2047</v>
      </c>
      <c r="E607" s="17" t="s">
        <v>237</v>
      </c>
      <c r="F607" t="str">
        <f>VLOOKUP(Revisión!E607,$B$2:$D$906,1,)</f>
        <v>6UDOITWES</v>
      </c>
    </row>
    <row r="608" spans="1:6" hidden="1" x14ac:dyDescent="0.2">
      <c r="A608" s="9"/>
      <c r="B608" s="22" t="s">
        <v>309</v>
      </c>
      <c r="C608" s="23" t="s">
        <v>2048</v>
      </c>
      <c r="D608" s="23" t="s">
        <v>2049</v>
      </c>
      <c r="E608" s="17" t="s">
        <v>1028</v>
      </c>
      <c r="F608" t="str">
        <f>VLOOKUP(Revisión!E608,$B$2:$D$906,1,)</f>
        <v>6UDORADO</v>
      </c>
    </row>
    <row r="609" spans="1:6" hidden="1" x14ac:dyDescent="0.2">
      <c r="A609" s="9"/>
      <c r="B609" s="22" t="s">
        <v>662</v>
      </c>
      <c r="C609" s="23" t="s">
        <v>2050</v>
      </c>
      <c r="D609" s="23" t="s">
        <v>2051</v>
      </c>
      <c r="E609" s="17" t="s">
        <v>1889</v>
      </c>
      <c r="F609" t="str">
        <f>VLOOKUP(Revisión!E609,$B$2:$D$906,1,)</f>
        <v>6UEAZUL427</v>
      </c>
    </row>
    <row r="610" spans="1:6" x14ac:dyDescent="0.2">
      <c r="A610" s="9"/>
      <c r="B610" s="22" t="s">
        <v>40</v>
      </c>
      <c r="C610" s="23" t="s">
        <v>2052</v>
      </c>
      <c r="D610" s="23" t="s">
        <v>2053</v>
      </c>
      <c r="E610" s="17" t="s">
        <v>2876</v>
      </c>
      <c r="F610" t="e">
        <f>VLOOKUP(Revisión!E610,$B$2:$D$906,1,)</f>
        <v>#N/A</v>
      </c>
    </row>
    <row r="611" spans="1:6" hidden="1" x14ac:dyDescent="0.2">
      <c r="A611" s="9"/>
      <c r="B611" s="22" t="s">
        <v>345</v>
      </c>
      <c r="C611" s="23" t="s">
        <v>2054</v>
      </c>
      <c r="D611" s="23" t="s">
        <v>2055</v>
      </c>
      <c r="E611" s="17" t="s">
        <v>238</v>
      </c>
      <c r="F611" t="str">
        <f>VLOOKUP(Revisión!E611,$B$2:$D$906,1,)</f>
        <v>6UEBELL</v>
      </c>
    </row>
    <row r="612" spans="1:6" hidden="1" x14ac:dyDescent="0.2">
      <c r="A612" s="9"/>
      <c r="B612" s="22" t="s">
        <v>225</v>
      </c>
      <c r="C612" s="23" t="s">
        <v>2056</v>
      </c>
      <c r="D612" s="23" t="s">
        <v>2057</v>
      </c>
      <c r="E612" s="17" t="s">
        <v>239</v>
      </c>
      <c r="F612" t="str">
        <f>VLOOKUP(Revisión!E612,$B$2:$D$906,1,)</f>
        <v>6UECSA</v>
      </c>
    </row>
    <row r="613" spans="1:6" hidden="1" x14ac:dyDescent="0.2">
      <c r="A613" s="9"/>
      <c r="B613" s="22" t="s">
        <v>2060</v>
      </c>
      <c r="C613" s="23" t="s">
        <v>2058</v>
      </c>
      <c r="D613" s="23" t="s">
        <v>2059</v>
      </c>
      <c r="E613" s="17" t="s">
        <v>240</v>
      </c>
      <c r="F613" t="str">
        <f>VLOOKUP(Revisión!E613,$B$2:$D$906,1,)</f>
        <v>6UEEUA</v>
      </c>
    </row>
    <row r="614" spans="1:6" hidden="1" x14ac:dyDescent="0.2">
      <c r="A614" s="9"/>
      <c r="B614" s="22" t="s">
        <v>472</v>
      </c>
      <c r="C614" s="23" t="s">
        <v>2061</v>
      </c>
      <c r="D614" s="23" t="s">
        <v>2062</v>
      </c>
      <c r="E614" s="17" t="s">
        <v>241</v>
      </c>
      <c r="F614" t="str">
        <f>VLOOKUP(Revisión!E614,$B$2:$D$906,1,)</f>
        <v>6UENSACV</v>
      </c>
    </row>
    <row r="615" spans="1:6" x14ac:dyDescent="0.2">
      <c r="A615" s="9"/>
      <c r="B615" s="22" t="s">
        <v>172</v>
      </c>
      <c r="C615" s="23" t="s">
        <v>2063</v>
      </c>
      <c r="D615" s="23" t="s">
        <v>2064</v>
      </c>
      <c r="E615" s="17" t="s">
        <v>2871</v>
      </c>
      <c r="F615" t="e">
        <f>VLOOKUP(Revisión!E615,$B$2:$D$906,1,)</f>
        <v>#N/A</v>
      </c>
    </row>
    <row r="616" spans="1:6" hidden="1" x14ac:dyDescent="0.2">
      <c r="A616" s="9"/>
      <c r="B616" s="22" t="s">
        <v>297</v>
      </c>
      <c r="C616" s="23" t="s">
        <v>2065</v>
      </c>
      <c r="D616" s="23" t="s">
        <v>2066</v>
      </c>
      <c r="E616" s="17" t="s">
        <v>288</v>
      </c>
      <c r="F616" t="str">
        <f>VLOOKUP(Revisión!E616,$B$2:$D$906,1,)</f>
        <v>6UF_BIN90</v>
      </c>
    </row>
    <row r="617" spans="1:6" hidden="1" x14ac:dyDescent="0.2">
      <c r="A617" s="9"/>
      <c r="B617" s="22" t="s">
        <v>430</v>
      </c>
      <c r="C617" s="23" t="s">
        <v>2067</v>
      </c>
      <c r="D617" s="23" t="s">
        <v>2068</v>
      </c>
      <c r="E617" s="17" t="s">
        <v>289</v>
      </c>
      <c r="F617" t="str">
        <f>VLOOKUP(Revisión!E617,$B$2:$D$906,1,)</f>
        <v>6UF_CARIBE</v>
      </c>
    </row>
    <row r="618" spans="1:6" hidden="1" x14ac:dyDescent="0.2">
      <c r="A618" s="9"/>
      <c r="B618" s="22" t="s">
        <v>336</v>
      </c>
      <c r="C618" s="23" t="s">
        <v>2069</v>
      </c>
      <c r="D618" s="23" t="s">
        <v>2070</v>
      </c>
      <c r="E618" s="17" t="s">
        <v>290</v>
      </c>
      <c r="F618" t="str">
        <f>VLOOKUP(Revisión!E618,$B$2:$D$906,1,)</f>
        <v>6UF_CHITRE</v>
      </c>
    </row>
    <row r="619" spans="1:6" hidden="1" x14ac:dyDescent="0.2">
      <c r="A619" s="9"/>
      <c r="B619" s="22" t="s">
        <v>238</v>
      </c>
      <c r="C619" s="23" t="s">
        <v>2071</v>
      </c>
      <c r="D619" s="23" t="s">
        <v>2072</v>
      </c>
      <c r="E619" s="17" t="s">
        <v>291</v>
      </c>
      <c r="F619" t="str">
        <f>VLOOKUP(Revisión!E619,$B$2:$D$906,1,)</f>
        <v>6UF_CHORRE</v>
      </c>
    </row>
    <row r="620" spans="1:6" hidden="1" x14ac:dyDescent="0.2">
      <c r="A620" s="9"/>
      <c r="B620" s="22" t="s">
        <v>551</v>
      </c>
      <c r="C620" s="23" t="s">
        <v>2073</v>
      </c>
      <c r="D620" s="23" t="s">
        <v>2074</v>
      </c>
      <c r="E620" s="11" t="s">
        <v>292</v>
      </c>
      <c r="F620" t="str">
        <f>VLOOKUP(Revisión!E620,$B$2:$D$906,1,)</f>
        <v>6UF_MILLER</v>
      </c>
    </row>
    <row r="621" spans="1:6" hidden="1" x14ac:dyDescent="0.2">
      <c r="A621" s="9"/>
      <c r="B621" s="22" t="s">
        <v>168</v>
      </c>
      <c r="C621" s="23" t="s">
        <v>2075</v>
      </c>
      <c r="D621" s="23" t="s">
        <v>2076</v>
      </c>
      <c r="E621" s="17" t="s">
        <v>293</v>
      </c>
      <c r="F621" t="str">
        <f>VLOOKUP(Revisión!E621,$B$2:$D$906,1,)</f>
        <v>6UF_PNOME</v>
      </c>
    </row>
    <row r="622" spans="1:6" hidden="1" x14ac:dyDescent="0.2">
      <c r="A622" s="9"/>
      <c r="B622" s="22" t="s">
        <v>394</v>
      </c>
      <c r="C622" s="23" t="s">
        <v>2077</v>
      </c>
      <c r="D622" s="23" t="s">
        <v>2078</v>
      </c>
      <c r="E622" s="17" t="s">
        <v>294</v>
      </c>
      <c r="F622" t="str">
        <f>VLOOKUP(Revisión!E622,$B$2:$D$906,1,)</f>
        <v>6UF_STGO</v>
      </c>
    </row>
    <row r="623" spans="1:6" x14ac:dyDescent="0.2">
      <c r="A623" s="9"/>
      <c r="B623" s="22" t="s">
        <v>531</v>
      </c>
      <c r="C623" s="23" t="s">
        <v>2079</v>
      </c>
      <c r="D623" s="23" t="s">
        <v>2080</v>
      </c>
      <c r="E623" s="17" t="s">
        <v>2950</v>
      </c>
      <c r="F623" t="e">
        <f>VLOOKUP(Revisión!E623,$B$2:$D$906,1,)</f>
        <v>#N/A</v>
      </c>
    </row>
    <row r="624" spans="1:6" hidden="1" x14ac:dyDescent="0.2">
      <c r="A624" s="9"/>
      <c r="B624" s="22" t="s">
        <v>315</v>
      </c>
      <c r="C624" s="23" t="s">
        <v>2081</v>
      </c>
      <c r="D624" s="23" t="s">
        <v>2082</v>
      </c>
      <c r="E624" s="17" t="s">
        <v>295</v>
      </c>
      <c r="F624" t="str">
        <f>VLOOKUP(Revisión!E624,$B$2:$D$906,1,)</f>
        <v>6UF_VLEGRE</v>
      </c>
    </row>
    <row r="625" spans="1:6" hidden="1" x14ac:dyDescent="0.2">
      <c r="A625" s="9"/>
      <c r="B625" s="22" t="s">
        <v>339</v>
      </c>
      <c r="C625" s="23" t="s">
        <v>2083</v>
      </c>
      <c r="D625" s="23" t="s">
        <v>2084</v>
      </c>
      <c r="E625" s="17" t="s">
        <v>296</v>
      </c>
      <c r="F625" t="str">
        <f>VLOOKUP(Revisión!E625,$B$2:$D$906,1,)</f>
        <v>6UF_ZAITA</v>
      </c>
    </row>
    <row r="626" spans="1:6" hidden="1" x14ac:dyDescent="0.2">
      <c r="A626" s="9"/>
      <c r="B626" s="22" t="s">
        <v>319</v>
      </c>
      <c r="C626" s="23" t="s">
        <v>2085</v>
      </c>
      <c r="D626" s="23" t="s">
        <v>2086</v>
      </c>
      <c r="E626" s="17" t="s">
        <v>242</v>
      </c>
      <c r="F626" t="str">
        <f>VLOOKUP(Revisión!E626,$B$2:$D$906,1,)</f>
        <v>6UFA12OC96</v>
      </c>
    </row>
    <row r="627" spans="1:6" hidden="1" x14ac:dyDescent="0.2">
      <c r="A627" s="9"/>
      <c r="B627" s="22" t="s">
        <v>310</v>
      </c>
      <c r="C627" s="23" t="s">
        <v>2087</v>
      </c>
      <c r="D627" s="23" t="s">
        <v>2088</v>
      </c>
      <c r="E627" s="17" t="s">
        <v>243</v>
      </c>
      <c r="F627" t="str">
        <f>VLOOKUP(Revisión!E627,$B$2:$D$906,1,)</f>
        <v>6UFA1CEDI69</v>
      </c>
    </row>
    <row r="628" spans="1:6" hidden="1" x14ac:dyDescent="0.2">
      <c r="A628" s="9"/>
      <c r="B628" s="22" t="s">
        <v>173</v>
      </c>
      <c r="C628" s="23" t="s">
        <v>2089</v>
      </c>
      <c r="D628" s="23" t="s">
        <v>2090</v>
      </c>
      <c r="E628" s="17" t="s">
        <v>244</v>
      </c>
      <c r="F628" t="str">
        <f>VLOOKUP(Revisión!E628,$B$2:$D$906,1,)</f>
        <v>6UFA1WESM89</v>
      </c>
    </row>
    <row r="629" spans="1:6" hidden="1" x14ac:dyDescent="0.2">
      <c r="A629" s="9"/>
      <c r="B629" s="22" t="s">
        <v>284</v>
      </c>
      <c r="C629" s="23" t="s">
        <v>2091</v>
      </c>
      <c r="D629" s="23" t="s">
        <v>2092</v>
      </c>
      <c r="E629" s="17" t="s">
        <v>245</v>
      </c>
      <c r="F629" t="str">
        <f>VLOOKUP(Revisión!E629,$B$2:$D$906,1,)</f>
        <v>6UFA2CEDI64</v>
      </c>
    </row>
    <row r="630" spans="1:6" hidden="1" x14ac:dyDescent="0.2">
      <c r="A630" s="9"/>
      <c r="B630" s="22" t="s">
        <v>321</v>
      </c>
      <c r="C630" s="23" t="s">
        <v>2093</v>
      </c>
      <c r="D630" s="23" t="s">
        <v>2094</v>
      </c>
      <c r="E630" s="17" t="s">
        <v>246</v>
      </c>
      <c r="F630" t="str">
        <f>VLOOKUP(Revisión!E630,$B$2:$D$906,1,)</f>
        <v>6UFA2WESM91</v>
      </c>
    </row>
    <row r="631" spans="1:6" hidden="1" x14ac:dyDescent="0.2">
      <c r="A631" s="9"/>
      <c r="B631" s="22" t="s">
        <v>166</v>
      </c>
      <c r="C631" s="23" t="s">
        <v>2095</v>
      </c>
      <c r="D631" s="23" t="s">
        <v>2096</v>
      </c>
      <c r="E631" s="17" t="s">
        <v>247</v>
      </c>
      <c r="F631" t="str">
        <f>VLOOKUP(Revisión!E631,$B$2:$D$906,1,)</f>
        <v>6UFA3CEDI70</v>
      </c>
    </row>
    <row r="632" spans="1:6" hidden="1" x14ac:dyDescent="0.2">
      <c r="A632" s="9"/>
      <c r="B632" s="22" t="s">
        <v>283</v>
      </c>
      <c r="C632" s="23" t="s">
        <v>2097</v>
      </c>
      <c r="D632" s="23" t="s">
        <v>2098</v>
      </c>
      <c r="E632" s="17" t="s">
        <v>248</v>
      </c>
      <c r="F632" t="str">
        <f>VLOOKUP(Revisión!E632,$B$2:$D$906,1,)</f>
        <v>6UFA4CEDI73</v>
      </c>
    </row>
    <row r="633" spans="1:6" hidden="1" x14ac:dyDescent="0.2">
      <c r="A633" s="9"/>
      <c r="B633" s="22" t="s">
        <v>395</v>
      </c>
      <c r="C633" s="23" t="s">
        <v>2099</v>
      </c>
      <c r="D633" s="23" t="s">
        <v>2100</v>
      </c>
      <c r="E633" s="11" t="s">
        <v>249</v>
      </c>
      <c r="F633" t="str">
        <f>VLOOKUP(Revisión!E633,$B$2:$D$906,1,)</f>
        <v>6UFA50CA21</v>
      </c>
    </row>
    <row r="634" spans="1:6" hidden="1" x14ac:dyDescent="0.2">
      <c r="A634" s="9"/>
      <c r="B634" s="22" t="s">
        <v>287</v>
      </c>
      <c r="C634" s="23" t="s">
        <v>2101</v>
      </c>
      <c r="D634" s="23" t="s">
        <v>2102</v>
      </c>
      <c r="E634" s="17" t="s">
        <v>250</v>
      </c>
      <c r="F634" t="str">
        <f>VLOOKUP(Revisión!E634,$B$2:$D$906,1,)</f>
        <v>6UFA5CEDI85</v>
      </c>
    </row>
    <row r="635" spans="1:6" hidden="1" x14ac:dyDescent="0.2">
      <c r="A635" s="9"/>
      <c r="B635" s="22" t="s">
        <v>373</v>
      </c>
      <c r="C635" s="23" t="s">
        <v>2103</v>
      </c>
      <c r="D635" s="23" t="s">
        <v>2104</v>
      </c>
      <c r="E635" s="17" t="s">
        <v>251</v>
      </c>
      <c r="F635" t="str">
        <f>VLOOKUP(Revisión!E635,$B$2:$D$906,1,)</f>
        <v>6UFAABRM42</v>
      </c>
    </row>
    <row r="636" spans="1:6" hidden="1" x14ac:dyDescent="0.2">
      <c r="A636" s="9"/>
      <c r="B636" s="22" t="s">
        <v>412</v>
      </c>
      <c r="C636" s="23" t="s">
        <v>2105</v>
      </c>
      <c r="D636" s="23" t="s">
        <v>2106</v>
      </c>
      <c r="E636" s="17" t="s">
        <v>252</v>
      </c>
      <c r="F636" t="str">
        <f>VLOOKUP(Revisión!E636,$B$2:$D$906,1,)</f>
        <v>6UFABGOL74</v>
      </c>
    </row>
    <row r="637" spans="1:6" hidden="1" x14ac:dyDescent="0.2">
      <c r="A637" s="9"/>
      <c r="B637" s="22" t="s">
        <v>325</v>
      </c>
      <c r="C637" s="23" t="s">
        <v>2107</v>
      </c>
      <c r="D637" s="23" t="s">
        <v>2108</v>
      </c>
      <c r="E637" s="17" t="s">
        <v>253</v>
      </c>
      <c r="F637" t="str">
        <f>VLOOKUP(Revisión!E637,$B$2:$D$906,1,)</f>
        <v>6UFACENT92</v>
      </c>
    </row>
    <row r="638" spans="1:6" hidden="1" x14ac:dyDescent="0.2">
      <c r="A638" s="9"/>
      <c r="B638" s="22" t="s">
        <v>188</v>
      </c>
      <c r="C638" s="23" t="s">
        <v>2109</v>
      </c>
      <c r="D638" s="23" t="s">
        <v>2110</v>
      </c>
      <c r="E638" s="17" t="s">
        <v>254</v>
      </c>
      <c r="F638" t="str">
        <f>VLOOKUP(Revisión!E638,$B$2:$D$906,1,)</f>
        <v>6UFACEST85</v>
      </c>
    </row>
    <row r="639" spans="1:6" hidden="1" x14ac:dyDescent="0.2">
      <c r="A639" s="9"/>
      <c r="B639" s="22" t="s">
        <v>187</v>
      </c>
      <c r="C639" s="23" t="s">
        <v>2111</v>
      </c>
      <c r="D639" s="23" t="s">
        <v>2112</v>
      </c>
      <c r="E639" s="17" t="s">
        <v>255</v>
      </c>
      <c r="F639" t="str">
        <f>VLOOKUP(Revisión!E639,$B$2:$D$906,1,)</f>
        <v>6UFACHIPC91</v>
      </c>
    </row>
    <row r="640" spans="1:6" hidden="1" x14ac:dyDescent="0.2">
      <c r="A640" s="9"/>
      <c r="B640" s="22" t="s">
        <v>186</v>
      </c>
      <c r="C640" s="23" t="s">
        <v>2113</v>
      </c>
      <c r="D640" s="23" t="s">
        <v>2114</v>
      </c>
      <c r="E640" s="17" t="s">
        <v>256</v>
      </c>
      <c r="F640" t="str">
        <f>VLOOKUP(Revisión!E640,$B$2:$D$906,1,)</f>
        <v>6UFACVERD57</v>
      </c>
    </row>
    <row r="641" spans="1:6" hidden="1" x14ac:dyDescent="0.2">
      <c r="A641" s="9"/>
      <c r="B641" s="22" t="s">
        <v>349</v>
      </c>
      <c r="C641" s="23" t="s">
        <v>2115</v>
      </c>
      <c r="D641" s="23" t="s">
        <v>2116</v>
      </c>
      <c r="E641" s="17" t="s">
        <v>257</v>
      </c>
      <c r="F641" t="str">
        <f>VLOOKUP(Revisión!E641,$B$2:$D$906,1,)</f>
        <v>6UFADAVPT75</v>
      </c>
    </row>
    <row r="642" spans="1:6" hidden="1" x14ac:dyDescent="0.2">
      <c r="A642" s="9"/>
      <c r="B642" s="22" t="s">
        <v>237</v>
      </c>
      <c r="C642" s="23" t="s">
        <v>2117</v>
      </c>
      <c r="D642" s="23" t="s">
        <v>2118</v>
      </c>
      <c r="E642" s="17" t="s">
        <v>258</v>
      </c>
      <c r="F642" t="str">
        <f>VLOOKUP(Revisión!E642,$B$2:$D$906,1,)</f>
        <v>6UFALANDE02</v>
      </c>
    </row>
    <row r="643" spans="1:6" hidden="1" x14ac:dyDescent="0.2">
      <c r="A643" s="9"/>
      <c r="B643" s="22" t="s">
        <v>230</v>
      </c>
      <c r="C643" s="23" t="s">
        <v>2119</v>
      </c>
      <c r="D643" s="23" t="s">
        <v>2120</v>
      </c>
      <c r="E643" s="17" t="s">
        <v>259</v>
      </c>
      <c r="F643" t="str">
        <f>VLOOKUP(Revisión!E643,$B$2:$D$906,1,)</f>
        <v>6UFALPUEB94</v>
      </c>
    </row>
    <row r="644" spans="1:6" hidden="1" x14ac:dyDescent="0.2">
      <c r="A644" s="9"/>
      <c r="B644" s="22" t="s">
        <v>227</v>
      </c>
      <c r="C644" s="23" t="s">
        <v>2121</v>
      </c>
      <c r="D644" s="23" t="s">
        <v>2122</v>
      </c>
      <c r="E644" s="17" t="s">
        <v>260</v>
      </c>
      <c r="F644" t="str">
        <f>VLOOKUP(Revisión!E644,$B$2:$D$906,1,)</f>
        <v>6UFAOF1LA14</v>
      </c>
    </row>
    <row r="645" spans="1:6" hidden="1" x14ac:dyDescent="0.2">
      <c r="A645" s="9"/>
      <c r="B645" s="22" t="s">
        <v>335</v>
      </c>
      <c r="C645" s="23" t="s">
        <v>2123</v>
      </c>
      <c r="D645" s="23" t="s">
        <v>2124</v>
      </c>
      <c r="E645" s="17" t="s">
        <v>261</v>
      </c>
      <c r="F645" t="str">
        <f>VLOOKUP(Revisión!E645,$B$2:$D$906,1,)</f>
        <v>6UFAOF2LA88</v>
      </c>
    </row>
    <row r="646" spans="1:6" hidden="1" x14ac:dyDescent="0.2">
      <c r="A646" s="9"/>
      <c r="B646" s="22" t="s">
        <v>317</v>
      </c>
      <c r="C646" s="23" t="s">
        <v>2125</v>
      </c>
      <c r="D646" s="23" t="s">
        <v>2126</v>
      </c>
      <c r="E646" s="17" t="s">
        <v>262</v>
      </c>
      <c r="F646" t="str">
        <f>VLOOKUP(Revisión!E646,$B$2:$D$906,1,)</f>
        <v>6UFAPME54</v>
      </c>
    </row>
    <row r="647" spans="1:6" hidden="1" x14ac:dyDescent="0.2">
      <c r="A647" s="9"/>
      <c r="B647" s="22" t="s">
        <v>331</v>
      </c>
      <c r="C647" s="23" t="s">
        <v>2127</v>
      </c>
      <c r="D647" s="23" t="s">
        <v>2128</v>
      </c>
      <c r="E647" s="17" t="s">
        <v>263</v>
      </c>
      <c r="F647" t="str">
        <f>VLOOKUP(Revisión!E647,$B$2:$D$906,1,)</f>
        <v>6UFASABAN50</v>
      </c>
    </row>
    <row r="648" spans="1:6" hidden="1" x14ac:dyDescent="0.2">
      <c r="A648" s="9"/>
      <c r="B648" s="22" t="s">
        <v>332</v>
      </c>
      <c r="C648" s="23" t="s">
        <v>2129</v>
      </c>
      <c r="D648" s="23" t="s">
        <v>2130</v>
      </c>
      <c r="E648" s="17" t="s">
        <v>264</v>
      </c>
      <c r="F648" t="str">
        <f>VLOOKUP(Revisión!E648,$B$2:$D$906,1,)</f>
        <v>6UFASANTB81</v>
      </c>
    </row>
    <row r="649" spans="1:6" hidden="1" x14ac:dyDescent="0.2">
      <c r="A649" s="9"/>
      <c r="B649" s="22" t="s">
        <v>334</v>
      </c>
      <c r="C649" s="23" t="s">
        <v>2131</v>
      </c>
      <c r="D649" s="23" t="s">
        <v>2132</v>
      </c>
      <c r="E649" s="11" t="s">
        <v>265</v>
      </c>
      <c r="F649" t="str">
        <f>VLOOKUP(Revisión!E649,$B$2:$D$906,1,)</f>
        <v>6UFATMUER63</v>
      </c>
    </row>
    <row r="650" spans="1:6" hidden="1" x14ac:dyDescent="0.2">
      <c r="A650" s="9"/>
      <c r="B650" s="22" t="s">
        <v>330</v>
      </c>
      <c r="C650" s="23" t="s">
        <v>2133</v>
      </c>
      <c r="D650" s="23" t="s">
        <v>2134</v>
      </c>
      <c r="E650" s="17" t="s">
        <v>266</v>
      </c>
      <c r="F650" t="str">
        <f>VLOOKUP(Revisión!E650,$B$2:$D$906,1,)</f>
        <v>6UFAVLUC26</v>
      </c>
    </row>
    <row r="651" spans="1:6" hidden="1" x14ac:dyDescent="0.2">
      <c r="A651" s="9"/>
      <c r="B651" s="22" t="s">
        <v>41</v>
      </c>
      <c r="C651" s="23" t="s">
        <v>2135</v>
      </c>
      <c r="D651" s="23" t="s">
        <v>2136</v>
      </c>
      <c r="E651" s="17" t="s">
        <v>267</v>
      </c>
      <c r="F651" t="str">
        <f>VLOOKUP(Revisión!E651,$B$2:$D$906,1,)</f>
        <v>6UFAVZAIT79</v>
      </c>
    </row>
    <row r="652" spans="1:6" hidden="1" x14ac:dyDescent="0.2">
      <c r="A652" s="9"/>
      <c r="B652" s="22" t="s">
        <v>328</v>
      </c>
      <c r="C652" s="23" t="s">
        <v>2137</v>
      </c>
      <c r="D652" s="23" t="s">
        <v>2138</v>
      </c>
      <c r="E652" s="17" t="s">
        <v>269</v>
      </c>
      <c r="F652" t="str">
        <f>VLOOKUP(Revisión!E652,$B$2:$D$906,1,)</f>
        <v>6UFC_AGDCE</v>
      </c>
    </row>
    <row r="653" spans="1:6" hidden="1" x14ac:dyDescent="0.2">
      <c r="A653" s="9"/>
      <c r="B653" s="22" t="s">
        <v>314</v>
      </c>
      <c r="C653" s="23" t="s">
        <v>2139</v>
      </c>
      <c r="D653" s="23" t="s">
        <v>2140</v>
      </c>
      <c r="E653" s="17" t="s">
        <v>270</v>
      </c>
      <c r="F653" t="str">
        <f>VLOOKUP(Revisión!E653,$B$2:$D$906,1,)</f>
        <v>6UFC_BOLERA</v>
      </c>
    </row>
    <row r="654" spans="1:6" hidden="1" x14ac:dyDescent="0.2">
      <c r="A654" s="9"/>
      <c r="B654" s="22" t="s">
        <v>137</v>
      </c>
      <c r="C654" s="23" t="s">
        <v>2141</v>
      </c>
      <c r="D654" s="23" t="s">
        <v>2142</v>
      </c>
      <c r="E654" s="17" t="s">
        <v>271</v>
      </c>
      <c r="F654" t="str">
        <f>VLOOKUP(Revisión!E654,$B$2:$D$906,1,)</f>
        <v>6UFC_CABIMA</v>
      </c>
    </row>
    <row r="655" spans="1:6" hidden="1" x14ac:dyDescent="0.2">
      <c r="A655" s="9"/>
      <c r="B655" s="22" t="s">
        <v>2145</v>
      </c>
      <c r="C655" s="23" t="s">
        <v>2143</v>
      </c>
      <c r="D655" s="23" t="s">
        <v>2144</v>
      </c>
      <c r="E655" s="17" t="s">
        <v>272</v>
      </c>
      <c r="F655" t="str">
        <f>VLOOKUP(Revisión!E655,$B$2:$D$906,1,)</f>
        <v>6UFC_DORADO</v>
      </c>
    </row>
    <row r="656" spans="1:6" hidden="1" x14ac:dyDescent="0.2">
      <c r="A656" s="9"/>
      <c r="B656" s="22" t="s">
        <v>200</v>
      </c>
      <c r="C656" s="23" t="s">
        <v>2146</v>
      </c>
      <c r="D656" s="23" t="s">
        <v>2147</v>
      </c>
      <c r="E656" s="17" t="s">
        <v>273</v>
      </c>
      <c r="F656" t="str">
        <f>VLOOKUP(Revisión!E656,$B$2:$D$906,1,)</f>
        <v>6UFC_FUERTE</v>
      </c>
    </row>
    <row r="657" spans="1:6" hidden="1" x14ac:dyDescent="0.2">
      <c r="A657" s="9"/>
      <c r="B657" s="22" t="s">
        <v>404</v>
      </c>
      <c r="C657" s="23" t="s">
        <v>2148</v>
      </c>
      <c r="D657" s="23" t="s">
        <v>2149</v>
      </c>
      <c r="E657" s="11" t="s">
        <v>274</v>
      </c>
      <c r="F657" t="str">
        <f>VLOOKUP(Revisión!E657,$B$2:$D$906,1,)</f>
        <v>6UFC_GRANEST</v>
      </c>
    </row>
    <row r="658" spans="1:6" hidden="1" x14ac:dyDescent="0.2">
      <c r="A658" s="9"/>
      <c r="B658" s="22" t="s">
        <v>228</v>
      </c>
      <c r="C658" s="23" t="s">
        <v>2150</v>
      </c>
      <c r="D658" s="23" t="s">
        <v>2151</v>
      </c>
      <c r="E658" s="17" t="s">
        <v>2507</v>
      </c>
      <c r="F658" t="str">
        <f>VLOOKUP(Revisión!E658,$B$2:$D$906,1,)</f>
        <v>6UFC_HINTER2</v>
      </c>
    </row>
    <row r="659" spans="1:6" hidden="1" x14ac:dyDescent="0.2">
      <c r="A659" s="9"/>
      <c r="B659" s="22" t="s">
        <v>2154</v>
      </c>
      <c r="C659" s="23" t="s">
        <v>2152</v>
      </c>
      <c r="D659" s="23" t="s">
        <v>2153</v>
      </c>
      <c r="E659" s="17" t="s">
        <v>275</v>
      </c>
      <c r="F659" t="str">
        <f>VLOOKUP(Revisión!E659,$B$2:$D$906,1,)</f>
        <v>6UFC_INTERN1</v>
      </c>
    </row>
    <row r="660" spans="1:6" hidden="1" x14ac:dyDescent="0.2">
      <c r="A660" s="9"/>
      <c r="B660" s="22" t="s">
        <v>123</v>
      </c>
      <c r="C660" s="23" t="s">
        <v>2155</v>
      </c>
      <c r="D660" s="23" t="s">
        <v>2156</v>
      </c>
      <c r="E660" s="17" t="s">
        <v>276</v>
      </c>
      <c r="F660" t="str">
        <f>VLOOKUP(Revisión!E660,$B$2:$D$906,1,)</f>
        <v>6UFC_LADONA</v>
      </c>
    </row>
    <row r="661" spans="1:6" hidden="1" x14ac:dyDescent="0.2">
      <c r="A661" s="9"/>
      <c r="B661" s="22" t="s">
        <v>226</v>
      </c>
      <c r="C661" s="23" t="s">
        <v>2157</v>
      </c>
      <c r="D661" s="23" t="s">
        <v>2158</v>
      </c>
      <c r="E661" s="17" t="s">
        <v>277</v>
      </c>
      <c r="F661" t="str">
        <f>VLOOKUP(Revisión!E661,$B$2:$D$906,1,)</f>
        <v>6UFC_LANDES</v>
      </c>
    </row>
    <row r="662" spans="1:6" hidden="1" x14ac:dyDescent="0.2">
      <c r="A662" s="9"/>
      <c r="B662" s="22" t="s">
        <v>229</v>
      </c>
      <c r="C662" s="23" t="s">
        <v>2159</v>
      </c>
      <c r="D662" s="23" t="s">
        <v>2160</v>
      </c>
      <c r="E662" s="17" t="s">
        <v>278</v>
      </c>
      <c r="F662" t="str">
        <f>VLOOKUP(Revisión!E662,$B$2:$D$906,1,)</f>
        <v>6UFC_PUEBLO</v>
      </c>
    </row>
    <row r="663" spans="1:6" hidden="1" x14ac:dyDescent="0.2">
      <c r="A663" s="9"/>
      <c r="B663" s="22" t="s">
        <v>233</v>
      </c>
      <c r="C663" s="23" t="s">
        <v>2161</v>
      </c>
      <c r="D663" s="23" t="s">
        <v>2162</v>
      </c>
      <c r="E663" s="17" t="s">
        <v>279</v>
      </c>
      <c r="F663" t="str">
        <f>VLOOKUP(Revisión!E663,$B$2:$D$906,1,)</f>
        <v>6UFC_PZATOC</v>
      </c>
    </row>
    <row r="664" spans="1:6" hidden="1" x14ac:dyDescent="0.2">
      <c r="A664" s="9"/>
      <c r="B664" s="22" t="s">
        <v>234</v>
      </c>
      <c r="C664" s="23" t="s">
        <v>2163</v>
      </c>
      <c r="D664" s="23" t="s">
        <v>2164</v>
      </c>
      <c r="E664" s="17" t="s">
        <v>268</v>
      </c>
      <c r="F664" t="str">
        <f>VLOOKUP(Revisión!E664,$B$2:$D$906,1,)</f>
        <v>6UFCC</v>
      </c>
    </row>
    <row r="665" spans="1:6" hidden="1" x14ac:dyDescent="0.2">
      <c r="A665" s="9"/>
      <c r="B665" s="22" t="s">
        <v>236</v>
      </c>
      <c r="C665" s="23" t="s">
        <v>2165</v>
      </c>
      <c r="D665" s="23" t="s">
        <v>2166</v>
      </c>
      <c r="E665" s="17" t="s">
        <v>280</v>
      </c>
      <c r="F665" t="str">
        <f>VLOOKUP(Revisión!E665,$B$2:$D$906,1,)</f>
        <v>6UFEDUDOR</v>
      </c>
    </row>
    <row r="666" spans="1:6" hidden="1" x14ac:dyDescent="0.2">
      <c r="A666" s="9"/>
      <c r="B666" s="22" t="s">
        <v>106</v>
      </c>
      <c r="C666" s="23" t="s">
        <v>2167</v>
      </c>
      <c r="D666" s="23" t="s">
        <v>2168</v>
      </c>
      <c r="E666" s="17" t="s">
        <v>281</v>
      </c>
      <c r="F666" t="str">
        <f>VLOOKUP(Revisión!E666,$B$2:$D$906,1,)</f>
        <v>6UFEDUM8</v>
      </c>
    </row>
    <row r="667" spans="1:6" hidden="1" x14ac:dyDescent="0.2">
      <c r="A667" s="9"/>
      <c r="B667" s="22" t="s">
        <v>424</v>
      </c>
      <c r="C667" s="23" t="s">
        <v>2169</v>
      </c>
      <c r="D667" s="23" t="s">
        <v>2170</v>
      </c>
      <c r="E667" s="17" t="s">
        <v>282</v>
      </c>
      <c r="F667" t="str">
        <f>VLOOKUP(Revisión!E667,$B$2:$D$906,1,)</f>
        <v>6UFETV</v>
      </c>
    </row>
    <row r="668" spans="1:6" hidden="1" x14ac:dyDescent="0.2">
      <c r="A668" s="9"/>
      <c r="B668" s="22" t="s">
        <v>2173</v>
      </c>
      <c r="C668" s="23" t="s">
        <v>2171</v>
      </c>
      <c r="D668" s="23" t="s">
        <v>2172</v>
      </c>
      <c r="E668" s="17" t="s">
        <v>283</v>
      </c>
      <c r="F668" t="str">
        <f>VLOOKUP(Revisión!E668,$B$2:$D$906,1,)</f>
        <v>6UFGALERIA</v>
      </c>
    </row>
    <row r="669" spans="1:6" hidden="1" x14ac:dyDescent="0.2">
      <c r="A669" s="9"/>
      <c r="B669" s="22" t="s">
        <v>406</v>
      </c>
      <c r="C669" s="23" t="s">
        <v>2174</v>
      </c>
      <c r="D669" s="23" t="s">
        <v>2175</v>
      </c>
      <c r="E669" s="17" t="s">
        <v>284</v>
      </c>
      <c r="F669" t="str">
        <f>VLOOKUP(Revisión!E669,$B$2:$D$906,1,)</f>
        <v>6UFINCENT</v>
      </c>
    </row>
    <row r="670" spans="1:6" hidden="1" x14ac:dyDescent="0.2">
      <c r="A670" s="9"/>
      <c r="B670" s="22" t="s">
        <v>408</v>
      </c>
      <c r="C670" s="23" t="s">
        <v>2176</v>
      </c>
      <c r="D670" s="23" t="s">
        <v>2177</v>
      </c>
      <c r="E670" s="17" t="s">
        <v>285</v>
      </c>
      <c r="F670" t="str">
        <f>VLOOKUP(Revisión!E670,$B$2:$D$906,1,)</f>
        <v>6UFMOTTA</v>
      </c>
    </row>
    <row r="671" spans="1:6" x14ac:dyDescent="0.2">
      <c r="A671" s="9"/>
      <c r="B671" s="22" t="s">
        <v>351</v>
      </c>
      <c r="C671" s="23" t="s">
        <v>2178</v>
      </c>
      <c r="D671" s="23" t="s">
        <v>2179</v>
      </c>
      <c r="E671" s="17" t="s">
        <v>2918</v>
      </c>
      <c r="F671" t="e">
        <f>VLOOKUP(Revisión!E671,$B$2:$D$906,1,)</f>
        <v>#N/A</v>
      </c>
    </row>
    <row r="672" spans="1:6" x14ac:dyDescent="0.2">
      <c r="A672" s="9"/>
      <c r="B672" s="22" t="s">
        <v>356</v>
      </c>
      <c r="C672" s="23" t="s">
        <v>2180</v>
      </c>
      <c r="D672" s="23" t="s">
        <v>2181</v>
      </c>
      <c r="E672" s="11" t="s">
        <v>2921</v>
      </c>
      <c r="F672" t="e">
        <f>VLOOKUP(Revisión!E672,$B$2:$D$906,1,)</f>
        <v>#N/A</v>
      </c>
    </row>
    <row r="673" spans="1:6" hidden="1" x14ac:dyDescent="0.2">
      <c r="A673" s="9"/>
      <c r="B673" s="22" t="s">
        <v>376</v>
      </c>
      <c r="C673" s="23" t="s">
        <v>2182</v>
      </c>
      <c r="D673" s="23" t="s">
        <v>2183</v>
      </c>
      <c r="E673" s="17" t="s">
        <v>286</v>
      </c>
      <c r="F673" t="str">
        <f>VLOOKUP(Revisión!E673,$B$2:$D$906,1,)</f>
        <v>6UFMPLAZ40</v>
      </c>
    </row>
    <row r="674" spans="1:6" hidden="1" x14ac:dyDescent="0.2">
      <c r="A674" s="9"/>
      <c r="B674" s="22" t="s">
        <v>409</v>
      </c>
      <c r="C674" s="23" t="s">
        <v>2184</v>
      </c>
      <c r="D674" s="23" t="s">
        <v>2185</v>
      </c>
      <c r="E674" s="17" t="s">
        <v>287</v>
      </c>
      <c r="F674" t="str">
        <f>VLOOKUP(Revisión!E674,$B$2:$D$906,1,)</f>
        <v>6UFPARK28</v>
      </c>
    </row>
    <row r="675" spans="1:6" hidden="1" x14ac:dyDescent="0.2">
      <c r="A675" s="9"/>
      <c r="B675" s="22" t="s">
        <v>550</v>
      </c>
      <c r="C675" s="23" t="s">
        <v>2186</v>
      </c>
      <c r="D675" s="23" t="s">
        <v>2187</v>
      </c>
      <c r="E675" s="17" t="s">
        <v>297</v>
      </c>
      <c r="F675" t="str">
        <f>VLOOKUP(Revisión!E675,$B$2:$D$906,1,)</f>
        <v>6UGAMBOA</v>
      </c>
    </row>
    <row r="676" spans="1:6" hidden="1" x14ac:dyDescent="0.2">
      <c r="A676" s="9"/>
      <c r="B676" s="22" t="s">
        <v>203</v>
      </c>
      <c r="C676" s="23" t="s">
        <v>2188</v>
      </c>
      <c r="D676" s="23" t="s">
        <v>2189</v>
      </c>
      <c r="E676" s="17" t="s">
        <v>298</v>
      </c>
      <c r="F676" t="str">
        <f>VLOOKUP(Revisión!E676,$B$2:$D$906,1,)</f>
        <v>6UGLION</v>
      </c>
    </row>
    <row r="677" spans="1:6" hidden="1" x14ac:dyDescent="0.2">
      <c r="A677" s="9"/>
      <c r="B677" s="22" t="s">
        <v>231</v>
      </c>
      <c r="C677" s="23" t="s">
        <v>2190</v>
      </c>
      <c r="D677" s="23" t="s">
        <v>2191</v>
      </c>
      <c r="E677" s="17" t="s">
        <v>299</v>
      </c>
      <c r="F677" t="str">
        <f>VLOOKUP(Revisión!E677,$B$2:$D$906,1,)</f>
        <v>6UGMILLS</v>
      </c>
    </row>
    <row r="678" spans="1:6" hidden="1" x14ac:dyDescent="0.2">
      <c r="A678" s="9"/>
      <c r="B678" s="22" t="s">
        <v>311</v>
      </c>
      <c r="C678" s="23" t="s">
        <v>2192</v>
      </c>
      <c r="D678" s="23" t="s">
        <v>2193</v>
      </c>
      <c r="E678" s="11" t="s">
        <v>300</v>
      </c>
      <c r="F678" t="str">
        <f>VLOOKUP(Revisión!E678,$B$2:$D$906,1,)</f>
        <v>6UGPH_DORABK</v>
      </c>
    </row>
    <row r="679" spans="1:6" hidden="1" x14ac:dyDescent="0.2">
      <c r="A679" s="9"/>
      <c r="B679" s="22" t="s">
        <v>568</v>
      </c>
      <c r="C679" s="23" t="s">
        <v>2194</v>
      </c>
      <c r="D679" s="23" t="s">
        <v>2195</v>
      </c>
      <c r="E679" s="17" t="s">
        <v>301</v>
      </c>
      <c r="F679" t="str">
        <f>VLOOKUP(Revisión!E679,$B$2:$D$906,1,)</f>
        <v>6UGPH_DORLAN</v>
      </c>
    </row>
    <row r="680" spans="1:6" hidden="1" x14ac:dyDescent="0.2">
      <c r="A680" s="9"/>
      <c r="B680" s="22" t="s">
        <v>199</v>
      </c>
      <c r="C680" s="23" t="s">
        <v>2196</v>
      </c>
      <c r="D680" s="23" t="s">
        <v>2197</v>
      </c>
      <c r="E680" s="17" t="s">
        <v>2630</v>
      </c>
      <c r="F680" t="str">
        <f>VLOOKUP(Revisión!E680,$B$2:$D$906,1,)</f>
        <v>6UGPH_SAKSDO</v>
      </c>
    </row>
    <row r="681" spans="1:6" hidden="1" x14ac:dyDescent="0.2">
      <c r="A681" s="9"/>
      <c r="B681" s="22" t="s">
        <v>286</v>
      </c>
      <c r="C681" s="23" t="s">
        <v>2198</v>
      </c>
      <c r="D681" s="23" t="s">
        <v>2199</v>
      </c>
      <c r="E681" s="17" t="s">
        <v>302</v>
      </c>
      <c r="F681" t="str">
        <f>VLOOKUP(Revisión!E681,$B$2:$D$906,1,)</f>
        <v>6UGPH_SAKSLP</v>
      </c>
    </row>
    <row r="682" spans="1:6" hidden="1" x14ac:dyDescent="0.2">
      <c r="A682" s="9"/>
      <c r="B682" s="22" t="s">
        <v>316</v>
      </c>
      <c r="C682" s="23" t="s">
        <v>2200</v>
      </c>
      <c r="D682" s="23" t="s">
        <v>2201</v>
      </c>
      <c r="E682" t="s">
        <v>303</v>
      </c>
      <c r="F682" t="str">
        <f>VLOOKUP(Revisión!E682,$B$2:$D$906,1,)</f>
        <v>6UGPH_SAKSMM</v>
      </c>
    </row>
    <row r="683" spans="1:6" hidden="1" x14ac:dyDescent="0.2">
      <c r="A683" s="9"/>
      <c r="B683" s="22" t="s">
        <v>323</v>
      </c>
      <c r="C683" s="23" t="s">
        <v>2202</v>
      </c>
      <c r="D683" s="23" t="s">
        <v>2203</v>
      </c>
      <c r="E683" t="s">
        <v>304</v>
      </c>
      <c r="F683" t="str">
        <f>VLOOKUP(Revisión!E683,$B$2:$D$906,1,)</f>
        <v>6UGPH_SAKSSM</v>
      </c>
    </row>
    <row r="684" spans="1:6" hidden="1" x14ac:dyDescent="0.2">
      <c r="A684" s="9"/>
      <c r="B684" s="22" t="s">
        <v>190</v>
      </c>
      <c r="C684" s="23" t="s">
        <v>2204</v>
      </c>
      <c r="D684" s="23" t="s">
        <v>2205</v>
      </c>
      <c r="E684" t="s">
        <v>305</v>
      </c>
      <c r="F684" t="str">
        <f>VLOOKUP(Revisión!E684,$B$2:$D$906,1,)</f>
        <v>6UGRANDTOWER</v>
      </c>
    </row>
    <row r="685" spans="1:6" hidden="1" x14ac:dyDescent="0.2">
      <c r="A685" s="9"/>
      <c r="B685" s="22" t="s">
        <v>189</v>
      </c>
      <c r="C685" s="23" t="s">
        <v>2206</v>
      </c>
      <c r="D685" s="23" t="s">
        <v>2207</v>
      </c>
      <c r="E685" t="s">
        <v>2648</v>
      </c>
      <c r="F685" t="str">
        <f>VLOOKUP(Revisión!E685,$B$2:$D$906,1,)</f>
        <v>6UGSK_JDIAZ</v>
      </c>
    </row>
    <row r="686" spans="1:6" hidden="1" x14ac:dyDescent="0.2">
      <c r="A686" s="9"/>
      <c r="B686" s="22" t="s">
        <v>156</v>
      </c>
      <c r="C686" s="23" t="s">
        <v>2208</v>
      </c>
      <c r="D686" s="23" t="s">
        <v>2209</v>
      </c>
      <c r="E686" t="s">
        <v>306</v>
      </c>
      <c r="F686" t="str">
        <f>VLOOKUP(Revisión!E686,$B$2:$D$906,1,)</f>
        <v>6UGTOWER</v>
      </c>
    </row>
    <row r="687" spans="1:6" hidden="1" x14ac:dyDescent="0.2">
      <c r="A687" s="9"/>
      <c r="B687" s="22" t="s">
        <v>171</v>
      </c>
      <c r="C687" s="23" t="s">
        <v>2210</v>
      </c>
      <c r="D687" s="23" t="s">
        <v>2211</v>
      </c>
      <c r="E687" t="s">
        <v>307</v>
      </c>
      <c r="F687" t="str">
        <f>VLOOKUP(Revisión!E687,$B$2:$D$906,1,)</f>
        <v>6UHAMEGLIO</v>
      </c>
    </row>
    <row r="688" spans="1:6" hidden="1" x14ac:dyDescent="0.2">
      <c r="A688" s="9"/>
      <c r="B688" s="22" t="s">
        <v>347</v>
      </c>
      <c r="C688" s="23" t="s">
        <v>2212</v>
      </c>
      <c r="D688" s="23" t="s">
        <v>2213</v>
      </c>
      <c r="E688" t="s">
        <v>308</v>
      </c>
      <c r="F688" t="str">
        <f>VLOOKUP(Revisión!E688,$B$2:$D$906,1,)</f>
        <v>6UHARISTMO</v>
      </c>
    </row>
    <row r="689" spans="1:6" hidden="1" x14ac:dyDescent="0.2">
      <c r="A689" s="9"/>
      <c r="B689" s="22" t="s">
        <v>375</v>
      </c>
      <c r="C689" s="23" t="s">
        <v>2214</v>
      </c>
      <c r="D689" s="23" t="s">
        <v>2215</v>
      </c>
      <c r="E689" t="s">
        <v>309</v>
      </c>
      <c r="F689" t="str">
        <f>VLOOKUP(Revisión!E689,$B$2:$D$906,1,)</f>
        <v>6UHBUENAV</v>
      </c>
    </row>
    <row r="690" spans="1:6" hidden="1" x14ac:dyDescent="0.2">
      <c r="A690" s="9"/>
      <c r="B690" s="22" t="s">
        <v>285</v>
      </c>
      <c r="C690" s="23" t="s">
        <v>2216</v>
      </c>
      <c r="D690" s="23" t="s">
        <v>2217</v>
      </c>
      <c r="E690" t="s">
        <v>310</v>
      </c>
      <c r="F690" t="str">
        <f>VLOOKUP(Revisión!E690,$B$2:$D$906,1,)</f>
        <v>6UHCARIBE</v>
      </c>
    </row>
    <row r="691" spans="1:6" hidden="1" x14ac:dyDescent="0.2">
      <c r="A691" s="9"/>
      <c r="B691" s="22" t="s">
        <v>312</v>
      </c>
      <c r="C691" s="23" t="s">
        <v>2218</v>
      </c>
      <c r="D691" s="23" t="s">
        <v>2219</v>
      </c>
      <c r="E691" t="s">
        <v>311</v>
      </c>
      <c r="F691" t="str">
        <f>VLOOKUP(Revisión!E691,$B$2:$D$906,1,)</f>
        <v>6UHCENTR72</v>
      </c>
    </row>
    <row r="692" spans="1:6" hidden="1" x14ac:dyDescent="0.2">
      <c r="A692" s="9"/>
      <c r="B692" s="22" t="s">
        <v>377</v>
      </c>
      <c r="C692" s="23" t="s">
        <v>2220</v>
      </c>
      <c r="D692" s="23" t="s">
        <v>2221</v>
      </c>
      <c r="E692" t="s">
        <v>312</v>
      </c>
      <c r="F692" t="str">
        <f>VLOOKUP(Revisión!E692,$B$2:$D$906,1,)</f>
        <v>6UHCONT</v>
      </c>
    </row>
    <row r="693" spans="1:6" x14ac:dyDescent="0.2">
      <c r="A693" s="9"/>
      <c r="B693" s="22" t="s">
        <v>387</v>
      </c>
      <c r="C693" s="23" t="s">
        <v>2222</v>
      </c>
      <c r="D693" s="23" t="s">
        <v>2223</v>
      </c>
      <c r="E693" t="s">
        <v>2909</v>
      </c>
      <c r="F693" t="e">
        <f>VLOOKUP(Revisión!E693,$B$2:$D$906,1,)</f>
        <v>#N/A</v>
      </c>
    </row>
    <row r="694" spans="1:6" x14ac:dyDescent="0.2">
      <c r="A694" s="9"/>
      <c r="B694" s="22" t="s">
        <v>432</v>
      </c>
      <c r="C694" s="23" t="s">
        <v>2224</v>
      </c>
      <c r="D694" s="23" t="s">
        <v>2225</v>
      </c>
      <c r="E694" t="s">
        <v>2912</v>
      </c>
      <c r="F694" t="e">
        <f>VLOOKUP(Revisión!E694,$B$2:$D$906,1,)</f>
        <v>#N/A</v>
      </c>
    </row>
    <row r="695" spans="1:6" x14ac:dyDescent="0.2">
      <c r="A695" s="9"/>
      <c r="B695" s="22" t="s">
        <v>530</v>
      </c>
      <c r="C695" s="23" t="s">
        <v>2226</v>
      </c>
      <c r="D695" s="23" t="s">
        <v>2227</v>
      </c>
      <c r="E695" t="s">
        <v>2915</v>
      </c>
      <c r="F695" t="e">
        <f>VLOOKUP(Revisión!E695,$B$2:$D$906,1,)</f>
        <v>#N/A</v>
      </c>
    </row>
    <row r="696" spans="1:6" hidden="1" x14ac:dyDescent="0.2">
      <c r="A696" s="9"/>
      <c r="B696" s="22" t="s">
        <v>246</v>
      </c>
      <c r="C696" s="23" t="s">
        <v>2228</v>
      </c>
      <c r="D696" s="23" t="s">
        <v>2229</v>
      </c>
      <c r="E696" t="s">
        <v>313</v>
      </c>
      <c r="F696" t="str">
        <f>VLOOKUP(Revisión!E696,$B$2:$D$906,1,)</f>
        <v>6UHCOURTY</v>
      </c>
    </row>
    <row r="697" spans="1:6" x14ac:dyDescent="0.2">
      <c r="A697" s="9"/>
      <c r="B697" s="22" t="s">
        <v>244</v>
      </c>
      <c r="C697" s="23" t="s">
        <v>2230</v>
      </c>
      <c r="D697" s="23" t="s">
        <v>2231</v>
      </c>
      <c r="E697" t="s">
        <v>2954</v>
      </c>
      <c r="F697" t="e">
        <f>VLOOKUP(Revisión!E697,$B$2:$D$906,1,)</f>
        <v>#N/A</v>
      </c>
    </row>
    <row r="698" spans="1:6" hidden="1" x14ac:dyDescent="0.2">
      <c r="A698" s="9"/>
      <c r="B698" s="22" t="s">
        <v>266</v>
      </c>
      <c r="C698" s="23" t="s">
        <v>2232</v>
      </c>
      <c r="D698" s="23" t="s">
        <v>2233</v>
      </c>
      <c r="E698" t="s">
        <v>314</v>
      </c>
      <c r="F698" t="str">
        <f>VLOOKUP(Revisión!E698,$B$2:$D$906,1,)</f>
        <v>6UHCROWNETOC</v>
      </c>
    </row>
    <row r="699" spans="1:6" hidden="1" x14ac:dyDescent="0.2">
      <c r="A699" s="9"/>
      <c r="B699" s="22" t="s">
        <v>261</v>
      </c>
      <c r="C699" s="23" t="s">
        <v>2234</v>
      </c>
      <c r="D699" s="23" t="s">
        <v>2235</v>
      </c>
      <c r="E699" t="s">
        <v>315</v>
      </c>
      <c r="F699" t="str">
        <f>VLOOKUP(Revisión!E699,$B$2:$D$906,1,)</f>
        <v>6UHHINN</v>
      </c>
    </row>
    <row r="700" spans="1:6" hidden="1" x14ac:dyDescent="0.2">
      <c r="A700" s="9"/>
      <c r="B700" s="22" t="s">
        <v>260</v>
      </c>
      <c r="C700" s="23" t="s">
        <v>2236</v>
      </c>
      <c r="D700" s="23" t="s">
        <v>2237</v>
      </c>
      <c r="E700" t="s">
        <v>316</v>
      </c>
      <c r="F700" t="str">
        <f>VLOOKUP(Revisión!E700,$B$2:$D$906,1,)</f>
        <v>6UHHINNEX67</v>
      </c>
    </row>
    <row r="701" spans="1:6" hidden="1" x14ac:dyDescent="0.2">
      <c r="A701" s="9"/>
      <c r="B701" s="22" t="s">
        <v>257</v>
      </c>
      <c r="C701" s="23" t="s">
        <v>2238</v>
      </c>
      <c r="D701" s="23" t="s">
        <v>2239</v>
      </c>
      <c r="E701" t="s">
        <v>317</v>
      </c>
      <c r="F701" t="str">
        <f>VLOOKUP(Revisión!E701,$B$2:$D$906,1,)</f>
        <v>6UHOSPNAC</v>
      </c>
    </row>
    <row r="702" spans="1:6" hidden="1" x14ac:dyDescent="0.2">
      <c r="A702" s="9"/>
      <c r="B702" s="22" t="s">
        <v>256</v>
      </c>
      <c r="C702" s="23" t="s">
        <v>2240</v>
      </c>
      <c r="D702" s="23" t="s">
        <v>2241</v>
      </c>
      <c r="E702" t="s">
        <v>318</v>
      </c>
      <c r="F702" t="str">
        <f>VLOOKUP(Revisión!E702,$B$2:$D$906,1,)</f>
        <v>6UHPANAMA</v>
      </c>
    </row>
    <row r="703" spans="1:6" hidden="1" x14ac:dyDescent="0.2">
      <c r="A703" s="9"/>
      <c r="B703" s="22" t="s">
        <v>254</v>
      </c>
      <c r="C703" s="23" t="s">
        <v>2242</v>
      </c>
      <c r="D703" s="23" t="s">
        <v>2243</v>
      </c>
      <c r="E703" t="s">
        <v>319</v>
      </c>
      <c r="F703" t="str">
        <f>VLOOKUP(Revisión!E703,$B$2:$D$906,1,)</f>
        <v>6UHPBONITA</v>
      </c>
    </row>
    <row r="704" spans="1:6" hidden="1" x14ac:dyDescent="0.2">
      <c r="A704" s="9"/>
      <c r="B704" s="22" t="s">
        <v>255</v>
      </c>
      <c r="C704" s="23" t="s">
        <v>2244</v>
      </c>
      <c r="D704" s="23" t="s">
        <v>2245</v>
      </c>
      <c r="E704" t="s">
        <v>320</v>
      </c>
      <c r="F704" t="str">
        <f>VLOOKUP(Revisión!E704,$B$2:$D$906,1,)</f>
        <v>6UHPPACIFICA</v>
      </c>
    </row>
    <row r="705" spans="1:6" hidden="1" x14ac:dyDescent="0.2">
      <c r="A705" s="9"/>
      <c r="B705" s="22" t="s">
        <v>253</v>
      </c>
      <c r="C705" s="23" t="s">
        <v>2246</v>
      </c>
      <c r="D705" s="23" t="s">
        <v>2247</v>
      </c>
      <c r="E705" t="s">
        <v>321</v>
      </c>
      <c r="F705" t="str">
        <f>VLOOKUP(Revisión!E705,$B$2:$D$906,1,)</f>
        <v>6UHPROPERT</v>
      </c>
    </row>
    <row r="706" spans="1:6" hidden="1" x14ac:dyDescent="0.2">
      <c r="A706" s="9"/>
      <c r="B706" s="22" t="s">
        <v>250</v>
      </c>
      <c r="C706" s="23" t="s">
        <v>2248</v>
      </c>
      <c r="D706" s="23" t="s">
        <v>2249</v>
      </c>
      <c r="E706" t="s">
        <v>322</v>
      </c>
      <c r="F706" t="str">
        <f>VLOOKUP(Revisión!E706,$B$2:$D$906,1,)</f>
        <v>6UHRIANTOC</v>
      </c>
    </row>
    <row r="707" spans="1:6" hidden="1" x14ac:dyDescent="0.2">
      <c r="A707" s="9"/>
      <c r="B707" s="22" t="s">
        <v>248</v>
      </c>
      <c r="C707" s="23" t="s">
        <v>2250</v>
      </c>
      <c r="D707" s="23" t="s">
        <v>2251</v>
      </c>
      <c r="E707" t="s">
        <v>323</v>
      </c>
      <c r="F707" t="str">
        <f>VLOOKUP(Revisión!E707,$B$2:$D$906,1,)</f>
        <v>6UHSANFE20</v>
      </c>
    </row>
    <row r="708" spans="1:6" hidden="1" x14ac:dyDescent="0.2">
      <c r="A708" s="9"/>
      <c r="B708" s="22" t="s">
        <v>247</v>
      </c>
      <c r="C708" s="23" t="s">
        <v>2252</v>
      </c>
      <c r="D708" s="23" t="s">
        <v>2253</v>
      </c>
      <c r="E708" t="s">
        <v>324</v>
      </c>
      <c r="F708" t="str">
        <f>VLOOKUP(Revisión!E708,$B$2:$D$906,1,)</f>
        <v>6UHSDIAMOND</v>
      </c>
    </row>
    <row r="709" spans="1:6" hidden="1" x14ac:dyDescent="0.2">
      <c r="A709" s="9"/>
      <c r="B709" s="22" t="s">
        <v>245</v>
      </c>
      <c r="C709" s="23" t="s">
        <v>2254</v>
      </c>
      <c r="D709" s="23" t="s">
        <v>2255</v>
      </c>
      <c r="E709" t="s">
        <v>325</v>
      </c>
      <c r="F709" t="str">
        <f>VLOOKUP(Revisión!E709,$B$2:$D$906,1,)</f>
        <v>6UHSMARIA</v>
      </c>
    </row>
    <row r="710" spans="1:6" hidden="1" x14ac:dyDescent="0.2">
      <c r="A710" s="9"/>
      <c r="B710" s="22" t="s">
        <v>243</v>
      </c>
      <c r="C710" s="23" t="s">
        <v>2256</v>
      </c>
      <c r="D710" s="23" t="s">
        <v>2257</v>
      </c>
      <c r="E710" t="s">
        <v>326</v>
      </c>
      <c r="F710" t="str">
        <f>VLOOKUP(Revisión!E710,$B$2:$D$906,1,)</f>
        <v>6UHSOLOY</v>
      </c>
    </row>
    <row r="711" spans="1:6" hidden="1" x14ac:dyDescent="0.2">
      <c r="A711" s="9"/>
      <c r="B711" s="22" t="s">
        <v>249</v>
      </c>
      <c r="C711" s="23" t="s">
        <v>2258</v>
      </c>
      <c r="D711" s="23" t="s">
        <v>2259</v>
      </c>
      <c r="E711" t="s">
        <v>327</v>
      </c>
      <c r="F711" t="str">
        <f>VLOOKUP(Revisión!E711,$B$2:$D$906,1,)</f>
        <v>6UHUNGSHENG</v>
      </c>
    </row>
    <row r="712" spans="1:6" hidden="1" x14ac:dyDescent="0.2">
      <c r="A712" s="9"/>
      <c r="B712" s="22" t="s">
        <v>252</v>
      </c>
      <c r="C712" s="23" t="s">
        <v>2260</v>
      </c>
      <c r="D712" s="23" t="s">
        <v>2261</v>
      </c>
      <c r="E712" t="s">
        <v>328</v>
      </c>
      <c r="F712" t="str">
        <f>VLOOKUP(Revisión!E712,$B$2:$D$906,1,)</f>
        <v>6UHWESTINCE</v>
      </c>
    </row>
    <row r="713" spans="1:6" hidden="1" x14ac:dyDescent="0.2">
      <c r="A713" s="9"/>
      <c r="B713" s="22" t="s">
        <v>251</v>
      </c>
      <c r="C713" s="23" t="s">
        <v>2262</v>
      </c>
      <c r="D713" s="23" t="s">
        <v>2263</v>
      </c>
      <c r="E713" t="s">
        <v>329</v>
      </c>
      <c r="F713" t="str">
        <f>VLOOKUP(Revisión!E713,$B$2:$D$906,1,)</f>
        <v>6UHWYND_AB</v>
      </c>
    </row>
    <row r="714" spans="1:6" hidden="1" x14ac:dyDescent="0.2">
      <c r="A714" s="9"/>
      <c r="B714" s="22" t="s">
        <v>242</v>
      </c>
      <c r="C714" s="23" t="s">
        <v>2264</v>
      </c>
      <c r="D714" s="23" t="s">
        <v>2265</v>
      </c>
      <c r="E714" t="s">
        <v>2653</v>
      </c>
      <c r="F714" t="str">
        <f>VLOOKUP(Revisión!E714,$B$2:$D$906,1,)</f>
        <v>6UHYATTPLACE</v>
      </c>
    </row>
    <row r="715" spans="1:6" hidden="1" x14ac:dyDescent="0.2">
      <c r="A715" s="9"/>
      <c r="B715" s="22" t="s">
        <v>264</v>
      </c>
      <c r="C715" s="23" t="s">
        <v>2266</v>
      </c>
      <c r="D715" s="23" t="s">
        <v>2267</v>
      </c>
      <c r="E715" t="s">
        <v>330</v>
      </c>
      <c r="F715" t="str">
        <f>VLOOKUP(Revisión!E715,$B$2:$D$906,1,)</f>
        <v>6UICEGAMING</v>
      </c>
    </row>
    <row r="716" spans="1:6" hidden="1" x14ac:dyDescent="0.2">
      <c r="A716" s="9"/>
      <c r="B716" s="22" t="s">
        <v>191</v>
      </c>
      <c r="C716" s="23" t="s">
        <v>2268</v>
      </c>
      <c r="D716" s="23" t="s">
        <v>2269</v>
      </c>
      <c r="E716" t="s">
        <v>331</v>
      </c>
      <c r="F716" t="str">
        <f>VLOOKUP(Revisión!E716,$B$2:$D$906,1,)</f>
        <v>6UINDAGUAD</v>
      </c>
    </row>
    <row r="717" spans="1:6" hidden="1" x14ac:dyDescent="0.2">
      <c r="A717" s="9"/>
      <c r="B717" s="22" t="s">
        <v>258</v>
      </c>
      <c r="C717" s="23" t="s">
        <v>2270</v>
      </c>
      <c r="D717" s="23" t="s">
        <v>2271</v>
      </c>
      <c r="E717" t="s">
        <v>332</v>
      </c>
      <c r="F717" t="str">
        <f>VLOOKUP(Revisión!E717,$B$2:$D$906,1,)</f>
        <v>6UINDALANJ</v>
      </c>
    </row>
    <row r="718" spans="1:6" hidden="1" x14ac:dyDescent="0.2">
      <c r="A718" s="9"/>
      <c r="B718" s="22" t="s">
        <v>259</v>
      </c>
      <c r="C718" s="23" t="s">
        <v>2272</v>
      </c>
      <c r="D718" s="23" t="s">
        <v>2273</v>
      </c>
      <c r="E718" t="s">
        <v>333</v>
      </c>
      <c r="F718" t="str">
        <f>VLOOKUP(Revisión!E718,$B$2:$D$906,1,)</f>
        <v>6UINDASA</v>
      </c>
    </row>
    <row r="719" spans="1:6" hidden="1" x14ac:dyDescent="0.2">
      <c r="A719" s="9"/>
      <c r="B719" s="22" t="s">
        <v>262</v>
      </c>
      <c r="C719" s="23" t="s">
        <v>2274</v>
      </c>
      <c r="D719" s="23" t="s">
        <v>2275</v>
      </c>
      <c r="E719" t="s">
        <v>334</v>
      </c>
      <c r="F719" t="str">
        <f>VLOOKUP(Revisión!E719,$B$2:$D$906,1,)</f>
        <v>6UINDESPIN</v>
      </c>
    </row>
    <row r="720" spans="1:6" hidden="1" x14ac:dyDescent="0.2">
      <c r="A720" s="9"/>
      <c r="B720" s="22" t="s">
        <v>265</v>
      </c>
      <c r="C720" s="23" t="s">
        <v>2276</v>
      </c>
      <c r="D720" s="23" t="s">
        <v>2277</v>
      </c>
      <c r="E720" t="s">
        <v>335</v>
      </c>
      <c r="F720" t="str">
        <f>VLOOKUP(Revisión!E720,$B$2:$D$906,1,)</f>
        <v>6UINDOFIC</v>
      </c>
    </row>
    <row r="721" spans="1:6" hidden="1" x14ac:dyDescent="0.2">
      <c r="A721" s="9"/>
      <c r="B721" s="22" t="s">
        <v>296</v>
      </c>
      <c r="C721" s="23" t="s">
        <v>2278</v>
      </c>
      <c r="D721" s="23" t="s">
        <v>2279</v>
      </c>
      <c r="E721" t="s">
        <v>336</v>
      </c>
      <c r="F721" t="str">
        <f>VLOOKUP(Revisión!E721,$B$2:$D$906,1,)</f>
        <v>6UINDTOC</v>
      </c>
    </row>
    <row r="722" spans="1:6" hidden="1" x14ac:dyDescent="0.2">
      <c r="A722" s="9"/>
      <c r="B722" s="22" t="s">
        <v>546</v>
      </c>
      <c r="C722" s="23" t="s">
        <v>2280</v>
      </c>
      <c r="D722" s="23" t="s">
        <v>2281</v>
      </c>
      <c r="E722" t="s">
        <v>337</v>
      </c>
      <c r="F722" t="str">
        <f>VLOOKUP(Revisión!E722,$B$2:$D$906,1,)</f>
        <v>6UINVMEREG</v>
      </c>
    </row>
    <row r="723" spans="1:6" hidden="1" x14ac:dyDescent="0.2">
      <c r="A723" s="9"/>
      <c r="B723" s="22" t="s">
        <v>411</v>
      </c>
      <c r="C723" s="23" t="s">
        <v>2282</v>
      </c>
      <c r="D723" s="23" t="s">
        <v>2283</v>
      </c>
      <c r="E723" t="s">
        <v>338</v>
      </c>
      <c r="F723" t="str">
        <f>VLOOKUP(Revisión!E723,$B$2:$D$906,1,)</f>
        <v>6UIPEL</v>
      </c>
    </row>
    <row r="724" spans="1:6" hidden="1" x14ac:dyDescent="0.2">
      <c r="A724" s="9"/>
      <c r="B724" s="22" t="s">
        <v>344</v>
      </c>
      <c r="C724" s="23" t="s">
        <v>2284</v>
      </c>
      <c r="D724" s="23" t="s">
        <v>2285</v>
      </c>
      <c r="E724" t="s">
        <v>339</v>
      </c>
      <c r="F724" t="str">
        <f>VLOOKUP(Revisión!E724,$B$2:$D$906,1,)</f>
        <v>6UIRONTOWER</v>
      </c>
    </row>
    <row r="725" spans="1:6" hidden="1" x14ac:dyDescent="0.2">
      <c r="A725" s="9"/>
      <c r="B725" s="22" t="s">
        <v>235</v>
      </c>
      <c r="C725" s="23" t="s">
        <v>2286</v>
      </c>
      <c r="D725" s="23" t="s">
        <v>2287</v>
      </c>
      <c r="E725" t="s">
        <v>340</v>
      </c>
      <c r="F725" t="str">
        <f>VLOOKUP(Revisión!E725,$B$2:$D$906,1,)</f>
        <v>6UISTORAGE</v>
      </c>
    </row>
    <row r="726" spans="1:6" hidden="1" x14ac:dyDescent="0.2">
      <c r="A726" s="9"/>
      <c r="B726" s="22" t="s">
        <v>149</v>
      </c>
      <c r="C726" s="23" t="s">
        <v>2288</v>
      </c>
      <c r="D726" s="23" t="s">
        <v>2289</v>
      </c>
      <c r="E726" t="s">
        <v>341</v>
      </c>
      <c r="F726" t="str">
        <f>VLOOKUP(Revisión!E726,$B$2:$D$906,1,)</f>
        <v>6UJPRADO</v>
      </c>
    </row>
    <row r="727" spans="1:6" hidden="1" x14ac:dyDescent="0.2">
      <c r="A727" s="9"/>
      <c r="B727" s="22" t="s">
        <v>2292</v>
      </c>
      <c r="C727" s="23" t="s">
        <v>2290</v>
      </c>
      <c r="D727" s="23" t="s">
        <v>2291</v>
      </c>
      <c r="E727" t="s">
        <v>2633</v>
      </c>
      <c r="F727" t="str">
        <f>VLOOKUP(Revisión!E727,$B$2:$D$906,1,)</f>
        <v>6UKFCBETANIA</v>
      </c>
    </row>
    <row r="728" spans="1:6" hidden="1" x14ac:dyDescent="0.2">
      <c r="A728" s="9"/>
      <c r="B728" s="22" t="s">
        <v>354</v>
      </c>
      <c r="C728" s="23" t="s">
        <v>2293</v>
      </c>
      <c r="D728" s="23" t="s">
        <v>2294</v>
      </c>
      <c r="E728" t="s">
        <v>342</v>
      </c>
      <c r="F728" t="str">
        <f>VLOOKUP(Revisión!E728,$B$2:$D$906,1,)</f>
        <v>6UKFCCHITRE</v>
      </c>
    </row>
    <row r="729" spans="1:6" x14ac:dyDescent="0.2">
      <c r="A729" s="9"/>
      <c r="B729" s="22" t="s">
        <v>372</v>
      </c>
      <c r="C729" s="23" t="s">
        <v>2295</v>
      </c>
      <c r="D729" s="23" t="s">
        <v>2296</v>
      </c>
      <c r="E729" t="s">
        <v>2966</v>
      </c>
      <c r="F729" t="e">
        <f>VLOOKUP(Revisión!E729,$B$2:$D$906,1,)</f>
        <v>#N/A</v>
      </c>
    </row>
    <row r="730" spans="1:6" hidden="1" x14ac:dyDescent="0.2">
      <c r="A730" s="9"/>
      <c r="B730" s="22" t="s">
        <v>2299</v>
      </c>
      <c r="C730" s="23" t="s">
        <v>2297</v>
      </c>
      <c r="D730" s="23" t="s">
        <v>2298</v>
      </c>
      <c r="E730" t="s">
        <v>343</v>
      </c>
      <c r="F730" t="str">
        <f>VLOOKUP(Revisión!E730,$B$2:$D$906,1,)</f>
        <v>6ULAPRENSA</v>
      </c>
    </row>
    <row r="731" spans="1:6" hidden="1" x14ac:dyDescent="0.2">
      <c r="A731" s="9"/>
      <c r="B731" s="22" t="s">
        <v>42</v>
      </c>
      <c r="C731" s="23" t="s">
        <v>2300</v>
      </c>
      <c r="D731" s="23" t="s">
        <v>2301</v>
      </c>
      <c r="E731" t="s">
        <v>344</v>
      </c>
      <c r="F731" t="str">
        <f>VLOOKUP(Revisión!E731,$B$2:$D$906,1,)</f>
        <v>6ULAVERY96</v>
      </c>
    </row>
    <row r="732" spans="1:6" hidden="1" x14ac:dyDescent="0.2">
      <c r="A732" s="9"/>
      <c r="B732" s="22" t="s">
        <v>374</v>
      </c>
      <c r="C732" s="23" t="s">
        <v>2302</v>
      </c>
      <c r="D732" s="23" t="s">
        <v>2303</v>
      </c>
      <c r="E732" t="s">
        <v>345</v>
      </c>
      <c r="F732" t="str">
        <f>VLOOKUP(Revisión!E732,$B$2:$D$906,1,)</f>
        <v>6ULEMERID</v>
      </c>
    </row>
    <row r="733" spans="1:6" hidden="1" x14ac:dyDescent="0.2">
      <c r="A733" s="9"/>
      <c r="B733" s="22" t="s">
        <v>559</v>
      </c>
      <c r="C733" s="23" t="s">
        <v>2304</v>
      </c>
      <c r="D733" s="23" t="s">
        <v>2305</v>
      </c>
      <c r="E733" t="s">
        <v>346</v>
      </c>
      <c r="F733" t="str">
        <f>VLOOKUP(Revisión!E733,$B$2:$D$906,1,)</f>
        <v>6ULONDONREG</v>
      </c>
    </row>
    <row r="734" spans="1:6" hidden="1" x14ac:dyDescent="0.2">
      <c r="A734" s="9"/>
      <c r="B734" s="22" t="s">
        <v>557</v>
      </c>
      <c r="C734" s="23" t="s">
        <v>2306</v>
      </c>
      <c r="D734" s="23" t="s">
        <v>2307</v>
      </c>
      <c r="E734" t="s">
        <v>347</v>
      </c>
      <c r="F734" t="str">
        <f>VLOOKUP(Revisión!E734,$B$2:$D$906,1,)</f>
        <v>6ULUNAB</v>
      </c>
    </row>
    <row r="735" spans="1:6" x14ac:dyDescent="0.2">
      <c r="A735" s="9"/>
      <c r="B735" s="22" t="s">
        <v>573</v>
      </c>
      <c r="C735" s="23" t="s">
        <v>2308</v>
      </c>
      <c r="D735" s="23" t="s">
        <v>2309</v>
      </c>
      <c r="E735" t="s">
        <v>2939</v>
      </c>
      <c r="F735" t="e">
        <f>VLOOKUP(Revisión!E735,$B$2:$D$906,1,)</f>
        <v>#N/A</v>
      </c>
    </row>
    <row r="736" spans="1:6" x14ac:dyDescent="0.2">
      <c r="A736" s="9"/>
      <c r="B736" s="22" t="s">
        <v>222</v>
      </c>
      <c r="C736" s="23" t="s">
        <v>2310</v>
      </c>
      <c r="D736" s="23" t="s">
        <v>2311</v>
      </c>
      <c r="E736" t="s">
        <v>2942</v>
      </c>
      <c r="F736" t="e">
        <f>VLOOKUP(Revisión!E736,$B$2:$D$906,1,)</f>
        <v>#N/A</v>
      </c>
    </row>
    <row r="737" spans="1:6" hidden="1" x14ac:dyDescent="0.2">
      <c r="A737" s="9"/>
      <c r="B737" s="22" t="s">
        <v>540</v>
      </c>
      <c r="C737" s="23" t="s">
        <v>2312</v>
      </c>
      <c r="D737" s="23" t="s">
        <v>2313</v>
      </c>
      <c r="E737" t="s">
        <v>348</v>
      </c>
      <c r="F737" t="str">
        <f>VLOOKUP(Revisión!E737,$B$2:$D$906,1,)</f>
        <v>6UMACELLO</v>
      </c>
    </row>
    <row r="738" spans="1:6" x14ac:dyDescent="0.2">
      <c r="A738" s="9"/>
      <c r="B738" s="22" t="s">
        <v>471</v>
      </c>
      <c r="C738" s="23" t="s">
        <v>2314</v>
      </c>
      <c r="D738" s="23" t="s">
        <v>2315</v>
      </c>
      <c r="E738" t="s">
        <v>2963</v>
      </c>
      <c r="F738" t="e">
        <f>VLOOKUP(Revisión!E738,$B$2:$D$906,1,)</f>
        <v>#N/A</v>
      </c>
    </row>
    <row r="739" spans="1:6" hidden="1" x14ac:dyDescent="0.2">
      <c r="A739" s="9"/>
      <c r="B739" s="22" t="s">
        <v>324</v>
      </c>
      <c r="C739" s="23" t="s">
        <v>2316</v>
      </c>
      <c r="D739" s="23" t="s">
        <v>2317</v>
      </c>
      <c r="E739" t="s">
        <v>349</v>
      </c>
      <c r="F739" t="str">
        <f>VLOOKUP(Revisión!E739,$B$2:$D$906,1,)</f>
        <v>6UMAJESTIC</v>
      </c>
    </row>
    <row r="740" spans="1:6" hidden="1" x14ac:dyDescent="0.2">
      <c r="A740" s="9"/>
      <c r="B740" s="22" t="s">
        <v>368</v>
      </c>
      <c r="C740" s="23" t="s">
        <v>2318</v>
      </c>
      <c r="D740" s="23" t="s">
        <v>2319</v>
      </c>
      <c r="E740" t="s">
        <v>350</v>
      </c>
      <c r="F740" t="str">
        <f>VLOOKUP(Revisión!E740,$B$2:$D$906,1,)</f>
        <v>6UMANZANILLO</v>
      </c>
    </row>
    <row r="741" spans="1:6" hidden="1" x14ac:dyDescent="0.2">
      <c r="A741" s="9"/>
      <c r="B741" s="22" t="s">
        <v>423</v>
      </c>
      <c r="C741" s="23" t="s">
        <v>2320</v>
      </c>
      <c r="D741" s="23" t="s">
        <v>2321</v>
      </c>
      <c r="E741" t="s">
        <v>351</v>
      </c>
      <c r="F741" t="str">
        <f>VLOOKUP(Revisión!E741,$B$2:$D$906,1,)</f>
        <v>6UMARRAI43</v>
      </c>
    </row>
    <row r="742" spans="1:6" hidden="1" x14ac:dyDescent="0.2">
      <c r="A742" s="9"/>
      <c r="B742" s="22" t="s">
        <v>355</v>
      </c>
      <c r="C742" s="23" t="s">
        <v>2322</v>
      </c>
      <c r="D742" s="23" t="s">
        <v>2323</v>
      </c>
      <c r="E742" t="s">
        <v>352</v>
      </c>
      <c r="F742" t="str">
        <f>VLOOKUP(Revisión!E742,$B$2:$D$906,1,)</f>
        <v>6UMARRIOTT</v>
      </c>
    </row>
    <row r="743" spans="1:6" hidden="1" x14ac:dyDescent="0.2">
      <c r="A743" s="9"/>
      <c r="B743" s="22" t="s">
        <v>357</v>
      </c>
      <c r="C743" s="23" t="s">
        <v>2324</v>
      </c>
      <c r="D743" s="23" t="s">
        <v>2325</v>
      </c>
      <c r="E743" t="s">
        <v>353</v>
      </c>
      <c r="F743" t="str">
        <f>VLOOKUP(Revisión!E743,$B$2:$D$906,1,)</f>
        <v>6UMAZUL</v>
      </c>
    </row>
    <row r="744" spans="1:6" hidden="1" x14ac:dyDescent="0.2">
      <c r="A744" s="9"/>
      <c r="B744" s="22" t="s">
        <v>358</v>
      </c>
      <c r="C744" s="23" t="s">
        <v>2326</v>
      </c>
      <c r="D744" s="23" t="s">
        <v>2327</v>
      </c>
      <c r="E744" t="s">
        <v>354</v>
      </c>
      <c r="F744" t="str">
        <f>VLOOKUP(Revisión!E744,$B$2:$D$906,1,)</f>
        <v>6UMBGOLF92</v>
      </c>
    </row>
    <row r="745" spans="1:6" hidden="1" x14ac:dyDescent="0.2">
      <c r="A745" s="9"/>
      <c r="B745" s="22" t="s">
        <v>379</v>
      </c>
      <c r="C745" s="23" t="s">
        <v>2328</v>
      </c>
      <c r="D745" s="23" t="s">
        <v>2329</v>
      </c>
      <c r="E745" t="s">
        <v>2668</v>
      </c>
      <c r="F745" t="str">
        <f>VLOOKUP(Revisión!E745,$B$2:$D$906,1,)</f>
        <v>6UMC_ARRCAB</v>
      </c>
    </row>
    <row r="746" spans="1:6" hidden="1" x14ac:dyDescent="0.2">
      <c r="A746" s="9"/>
      <c r="B746" s="22" t="s">
        <v>388</v>
      </c>
      <c r="C746" s="23" t="s">
        <v>2330</v>
      </c>
      <c r="D746" s="23" t="s">
        <v>2331</v>
      </c>
      <c r="E746" t="s">
        <v>2671</v>
      </c>
      <c r="F746" t="str">
        <f>VLOOKUP(Revisión!E746,$B$2:$D$906,1,)</f>
        <v>6UMC_ARRCHCEN</v>
      </c>
    </row>
    <row r="747" spans="1:6" hidden="1" x14ac:dyDescent="0.2">
      <c r="A747" s="9"/>
      <c r="B747" s="22" t="s">
        <v>337</v>
      </c>
      <c r="C747" s="23" t="s">
        <v>2332</v>
      </c>
      <c r="D747" s="23" t="s">
        <v>2333</v>
      </c>
      <c r="E747" t="s">
        <v>355</v>
      </c>
      <c r="F747" t="str">
        <f>VLOOKUP(Revisión!E747,$B$2:$D$906,1,)</f>
        <v>6UMCALI43</v>
      </c>
    </row>
    <row r="748" spans="1:6" hidden="1" x14ac:dyDescent="0.2">
      <c r="A748" s="9"/>
      <c r="B748" s="22" t="s">
        <v>434</v>
      </c>
      <c r="C748" s="23" t="s">
        <v>2334</v>
      </c>
      <c r="D748" s="23" t="s">
        <v>2335</v>
      </c>
      <c r="E748" t="s">
        <v>356</v>
      </c>
      <c r="F748" t="str">
        <f>VLOOKUP(Revisión!E748,$B$2:$D$906,1,)</f>
        <v>6UMCALID42</v>
      </c>
    </row>
    <row r="749" spans="1:6" hidden="1" x14ac:dyDescent="0.2">
      <c r="A749" s="9"/>
      <c r="B749" s="22" t="s">
        <v>436</v>
      </c>
      <c r="C749" s="23" t="s">
        <v>2336</v>
      </c>
      <c r="D749" s="23" t="s">
        <v>2337</v>
      </c>
      <c r="E749" t="s">
        <v>357</v>
      </c>
      <c r="F749" t="str">
        <f>VLOOKUP(Revisión!E749,$B$2:$D$906,1,)</f>
        <v>6UMCHITRE86</v>
      </c>
    </row>
    <row r="750" spans="1:6" hidden="1" x14ac:dyDescent="0.2">
      <c r="A750" s="9"/>
      <c r="B750" s="22" t="s">
        <v>450</v>
      </c>
      <c r="C750" s="23" t="s">
        <v>2338</v>
      </c>
      <c r="D750" s="23" t="s">
        <v>2339</v>
      </c>
      <c r="E750" t="s">
        <v>358</v>
      </c>
      <c r="F750" t="str">
        <f>VLOOKUP(Revisión!E750,$B$2:$D$906,1,)</f>
        <v>6UMCORO12</v>
      </c>
    </row>
    <row r="751" spans="1:6" hidden="1" x14ac:dyDescent="0.2">
      <c r="A751" s="9"/>
      <c r="B751" s="22" t="s">
        <v>441</v>
      </c>
      <c r="C751" s="23" t="s">
        <v>2340</v>
      </c>
      <c r="D751" s="23" t="s">
        <v>2341</v>
      </c>
      <c r="E751" t="s">
        <v>359</v>
      </c>
      <c r="F751" t="str">
        <f>VLOOKUP(Revisión!E751,$B$2:$D$906,1,)</f>
        <v>6UMCSUR88</v>
      </c>
    </row>
    <row r="752" spans="1:6" hidden="1" x14ac:dyDescent="0.2">
      <c r="A752" s="9"/>
      <c r="B752" s="22" t="s">
        <v>443</v>
      </c>
      <c r="C752" s="23" t="s">
        <v>2342</v>
      </c>
      <c r="D752" s="23" t="s">
        <v>2343</v>
      </c>
      <c r="E752" t="s">
        <v>360</v>
      </c>
      <c r="F752" t="str">
        <f>VLOOKUP(Revisión!E752,$B$2:$D$906,1,)</f>
        <v>6UMED12OC</v>
      </c>
    </row>
    <row r="753" spans="1:6" hidden="1" x14ac:dyDescent="0.2">
      <c r="A753" s="9"/>
      <c r="B753" s="22" t="s">
        <v>442</v>
      </c>
      <c r="C753" s="23" t="s">
        <v>2344</v>
      </c>
      <c r="D753" s="23" t="s">
        <v>2345</v>
      </c>
      <c r="E753" t="s">
        <v>361</v>
      </c>
      <c r="F753" t="str">
        <f>VLOOKUP(Revisión!E753,$B$2:$D$906,1,)</f>
        <v>6UMEDCBAN</v>
      </c>
    </row>
    <row r="754" spans="1:6" hidden="1" x14ac:dyDescent="0.2">
      <c r="A754" s="9"/>
      <c r="B754" s="22" t="s">
        <v>448</v>
      </c>
      <c r="C754" s="23" t="s">
        <v>2346</v>
      </c>
      <c r="D754" s="23" t="s">
        <v>2347</v>
      </c>
      <c r="E754" t="s">
        <v>362</v>
      </c>
      <c r="F754" t="str">
        <f>VLOOKUP(Revisión!E754,$B$2:$D$906,1,)</f>
        <v>6UMEGAD</v>
      </c>
    </row>
    <row r="755" spans="1:6" hidden="1" x14ac:dyDescent="0.2">
      <c r="A755" s="9"/>
      <c r="B755" s="22" t="s">
        <v>451</v>
      </c>
      <c r="C755" s="23" t="s">
        <v>2348</v>
      </c>
      <c r="D755" s="23" t="s">
        <v>2349</v>
      </c>
      <c r="E755" t="s">
        <v>363</v>
      </c>
      <c r="F755" t="str">
        <f>VLOOKUP(Revisión!E755,$B$2:$D$906,1,)</f>
        <v>6UMEGAMALL</v>
      </c>
    </row>
    <row r="756" spans="1:6" hidden="1" x14ac:dyDescent="0.2">
      <c r="A756" s="9"/>
      <c r="B756" s="22" t="s">
        <v>463</v>
      </c>
      <c r="C756" s="23" t="s">
        <v>2350</v>
      </c>
      <c r="D756" s="23" t="s">
        <v>2351</v>
      </c>
      <c r="E756" t="s">
        <v>364</v>
      </c>
      <c r="F756" t="str">
        <f>VLOOKUP(Revisión!E756,$B$2:$D$906,1,)</f>
        <v>6UMELOEA</v>
      </c>
    </row>
    <row r="757" spans="1:6" hidden="1" x14ac:dyDescent="0.2">
      <c r="A757" s="9"/>
      <c r="B757" s="22" t="s">
        <v>326</v>
      </c>
      <c r="C757" s="23" t="s">
        <v>2352</v>
      </c>
      <c r="D757" s="23" t="s">
        <v>2353</v>
      </c>
      <c r="E757" t="s">
        <v>365</v>
      </c>
      <c r="F757" t="str">
        <f>VLOOKUP(Revisión!E757,$B$2:$D$906,1,)</f>
        <v>6UMELOMM</v>
      </c>
    </row>
    <row r="758" spans="1:6" hidden="1" x14ac:dyDescent="0.2">
      <c r="A758" s="9"/>
      <c r="B758" s="22" t="s">
        <v>539</v>
      </c>
      <c r="C758" s="23" t="s">
        <v>2354</v>
      </c>
      <c r="D758" s="23" t="s">
        <v>2355</v>
      </c>
      <c r="E758" t="s">
        <v>366</v>
      </c>
      <c r="F758" t="str">
        <f>VLOOKUP(Revisión!E758,$B$2:$D$906,1,)</f>
        <v>6UMELORA</v>
      </c>
    </row>
    <row r="759" spans="1:6" hidden="1" x14ac:dyDescent="0.2">
      <c r="A759" s="9"/>
      <c r="B759" s="22" t="s">
        <v>556</v>
      </c>
      <c r="C759" s="23" t="s">
        <v>2356</v>
      </c>
      <c r="D759" s="23" t="s">
        <v>2357</v>
      </c>
      <c r="E759" t="s">
        <v>367</v>
      </c>
      <c r="F759" t="str">
        <f>VLOOKUP(Revisión!E759,$B$2:$D$906,1,)</f>
        <v>6UMELOSC</v>
      </c>
    </row>
    <row r="760" spans="1:6" hidden="1" x14ac:dyDescent="0.2">
      <c r="A760" s="9"/>
      <c r="B760" s="22" t="s">
        <v>380</v>
      </c>
      <c r="C760" s="23" t="s">
        <v>2358</v>
      </c>
      <c r="D760" s="23" t="s">
        <v>2359</v>
      </c>
      <c r="E760" t="s">
        <v>368</v>
      </c>
      <c r="F760" t="str">
        <f>VLOOKUP(Revisión!E760,$B$2:$D$906,1,)</f>
        <v>6UMETALPAN</v>
      </c>
    </row>
    <row r="761" spans="1:6" hidden="1" x14ac:dyDescent="0.2">
      <c r="A761" s="9"/>
      <c r="B761" s="22" t="s">
        <v>318</v>
      </c>
      <c r="C761" s="23" t="s">
        <v>2360</v>
      </c>
      <c r="D761" s="23" t="s">
        <v>2361</v>
      </c>
      <c r="E761" t="s">
        <v>2624</v>
      </c>
      <c r="F761" t="str">
        <f>VLOOKUP(Revisión!E761,$B$2:$D$906,1,)</f>
        <v>6UMETRO5MAY</v>
      </c>
    </row>
    <row r="762" spans="1:6" hidden="1" x14ac:dyDescent="0.2">
      <c r="A762" s="9"/>
      <c r="B762" s="22" t="s">
        <v>428</v>
      </c>
      <c r="C762" s="23" t="s">
        <v>2362</v>
      </c>
      <c r="D762" s="23" t="s">
        <v>2363</v>
      </c>
      <c r="E762" t="s">
        <v>2627</v>
      </c>
      <c r="F762" t="str">
        <f>VLOOKUP(Revisión!E762,$B$2:$D$906,1,)</f>
        <v>6UMETROAND</v>
      </c>
    </row>
    <row r="763" spans="1:6" hidden="1" x14ac:dyDescent="0.2">
      <c r="A763" s="9"/>
      <c r="B763" s="22" t="s">
        <v>165</v>
      </c>
      <c r="C763" s="23" t="s">
        <v>2364</v>
      </c>
      <c r="D763" s="23" t="s">
        <v>2365</v>
      </c>
      <c r="E763" t="s">
        <v>2292</v>
      </c>
      <c r="F763" t="str">
        <f>VLOOKUP(Revisión!E763,$B$2:$D$906,1,)</f>
        <v>6UMETROMALL</v>
      </c>
    </row>
    <row r="764" spans="1:6" hidden="1" x14ac:dyDescent="0.2">
      <c r="A764" s="9"/>
      <c r="B764" s="22" t="s">
        <v>158</v>
      </c>
      <c r="C764" s="23" t="s">
        <v>2366</v>
      </c>
      <c r="D764" s="23" t="s">
        <v>2367</v>
      </c>
      <c r="E764" t="s">
        <v>369</v>
      </c>
      <c r="F764" t="str">
        <f>VLOOKUP(Revisión!E764,$B$2:$D$906,1,)</f>
        <v>6UMIRAMAR</v>
      </c>
    </row>
    <row r="765" spans="1:6" x14ac:dyDescent="0.2">
      <c r="A765" s="9"/>
      <c r="B765" s="22" t="s">
        <v>371</v>
      </c>
      <c r="C765" s="23" t="s">
        <v>2368</v>
      </c>
      <c r="D765" s="23" t="s">
        <v>2369</v>
      </c>
      <c r="E765" t="s">
        <v>2850</v>
      </c>
      <c r="F765" t="e">
        <f>VLOOKUP(Revisión!E765,$B$2:$D$906,1,)</f>
        <v>#N/A</v>
      </c>
    </row>
    <row r="766" spans="1:6" hidden="1" x14ac:dyDescent="0.2">
      <c r="A766" s="9"/>
      <c r="B766" s="22" t="s">
        <v>433</v>
      </c>
      <c r="C766" s="23" t="s">
        <v>2370</v>
      </c>
      <c r="D766" s="23" t="s">
        <v>2371</v>
      </c>
      <c r="E766" t="s">
        <v>370</v>
      </c>
      <c r="F766" t="str">
        <f>VLOOKUP(Revisión!E766,$B$2:$D$906,1,)</f>
        <v>6UMMALL31</v>
      </c>
    </row>
    <row r="767" spans="1:6" hidden="1" x14ac:dyDescent="0.2">
      <c r="A767" s="9"/>
      <c r="B767" s="22" t="s">
        <v>439</v>
      </c>
      <c r="C767" s="23" t="s">
        <v>2372</v>
      </c>
      <c r="D767" s="23" t="s">
        <v>2373</v>
      </c>
      <c r="E767" t="s">
        <v>371</v>
      </c>
      <c r="F767" t="str">
        <f>VLOOKUP(Revisión!E767,$B$2:$D$906,1,)</f>
        <v>6UMMDHOTEL</v>
      </c>
    </row>
    <row r="768" spans="1:6" hidden="1" x14ac:dyDescent="0.2">
      <c r="A768" s="9"/>
      <c r="B768" s="22" t="s">
        <v>435</v>
      </c>
      <c r="C768" s="23" t="s">
        <v>2374</v>
      </c>
      <c r="D768" s="23" t="s">
        <v>2375</v>
      </c>
      <c r="E768" t="s">
        <v>372</v>
      </c>
      <c r="F768" t="str">
        <f>VLOOKUP(Revisión!E768,$B$2:$D$906,1,)</f>
        <v>6UMNTOC17</v>
      </c>
    </row>
    <row r="769" spans="1:6" hidden="1" x14ac:dyDescent="0.2">
      <c r="A769" s="9"/>
      <c r="B769" s="22" t="s">
        <v>457</v>
      </c>
      <c r="C769" s="23" t="s">
        <v>2376</v>
      </c>
      <c r="D769" s="23" t="s">
        <v>2377</v>
      </c>
      <c r="E769" t="s">
        <v>373</v>
      </c>
      <c r="F769" t="str">
        <f>VLOOKUP(Revisión!E769,$B$2:$D$906,1,)</f>
        <v>6UMOLPASA</v>
      </c>
    </row>
    <row r="770" spans="1:6" hidden="1" x14ac:dyDescent="0.2">
      <c r="A770" s="9"/>
      <c r="B770" s="22" t="s">
        <v>461</v>
      </c>
      <c r="C770" s="23" t="s">
        <v>2378</v>
      </c>
      <c r="D770" s="23" t="s">
        <v>2379</v>
      </c>
      <c r="E770" t="s">
        <v>374</v>
      </c>
      <c r="F770" t="str">
        <f>VLOOKUP(Revisión!E770,$B$2:$D$906,1,)</f>
        <v>6UMPFRIGO57</v>
      </c>
    </row>
    <row r="771" spans="1:6" hidden="1" x14ac:dyDescent="0.2">
      <c r="A771" s="9"/>
      <c r="B771" s="22" t="s">
        <v>169</v>
      </c>
      <c r="C771" s="23" t="s">
        <v>2380</v>
      </c>
      <c r="D771" s="23" t="s">
        <v>2381</v>
      </c>
      <c r="E771" t="s">
        <v>375</v>
      </c>
      <c r="F771" t="str">
        <f>VLOOKUP(Revisión!E771,$B$2:$D$906,1,)</f>
        <v>6UMPLAZA</v>
      </c>
    </row>
    <row r="772" spans="1:6" x14ac:dyDescent="0.2">
      <c r="A772" s="9"/>
      <c r="B772" s="22" t="s">
        <v>346</v>
      </c>
      <c r="C772" s="23" t="s">
        <v>2382</v>
      </c>
      <c r="D772" s="23" t="s">
        <v>2383</v>
      </c>
      <c r="E772" t="s">
        <v>2927</v>
      </c>
      <c r="F772" t="e">
        <f>VLOOKUP(Revisión!E772,$B$2:$D$906,1,)</f>
        <v>#N/A</v>
      </c>
    </row>
    <row r="773" spans="1:6" x14ac:dyDescent="0.2">
      <c r="A773" s="9"/>
      <c r="B773" s="22" t="s">
        <v>370</v>
      </c>
      <c r="C773" s="23" t="s">
        <v>2384</v>
      </c>
      <c r="D773" s="23" t="s">
        <v>2385</v>
      </c>
      <c r="E773" t="s">
        <v>2930</v>
      </c>
      <c r="F773" t="e">
        <f>VLOOKUP(Revisión!E773,$B$2:$D$906,1,)</f>
        <v>#N/A</v>
      </c>
    </row>
    <row r="774" spans="1:6" hidden="1" x14ac:dyDescent="0.2">
      <c r="A774" s="9"/>
      <c r="B774" s="22" t="s">
        <v>382</v>
      </c>
      <c r="C774" s="23" t="s">
        <v>2386</v>
      </c>
      <c r="D774" s="23" t="s">
        <v>2387</v>
      </c>
      <c r="E774" t="s">
        <v>376</v>
      </c>
      <c r="F774" t="str">
        <f>VLOOKUP(Revisión!E774,$B$2:$D$906,1,)</f>
        <v>6UMPME83</v>
      </c>
    </row>
    <row r="775" spans="1:6" hidden="1" x14ac:dyDescent="0.2">
      <c r="A775" s="9"/>
      <c r="B775" s="22" t="s">
        <v>359</v>
      </c>
      <c r="C775" s="23" t="s">
        <v>2388</v>
      </c>
      <c r="D775" s="23" t="s">
        <v>2389</v>
      </c>
      <c r="E775" t="s">
        <v>377</v>
      </c>
      <c r="F775" t="str">
        <f>VLOOKUP(Revisión!E775,$B$2:$D$906,1,)</f>
        <v>6UMPOLIS</v>
      </c>
    </row>
    <row r="776" spans="1:6" x14ac:dyDescent="0.2">
      <c r="A776" s="9"/>
      <c r="B776" s="22" t="s">
        <v>122</v>
      </c>
      <c r="C776" s="23" t="s">
        <v>2390</v>
      </c>
      <c r="D776" s="23" t="s">
        <v>2391</v>
      </c>
      <c r="E776" t="s">
        <v>2933</v>
      </c>
      <c r="F776" t="e">
        <f>VLOOKUP(Revisión!E776,$B$2:$D$906,1,)</f>
        <v>#N/A</v>
      </c>
    </row>
    <row r="777" spans="1:6" x14ac:dyDescent="0.2">
      <c r="A777" s="9"/>
      <c r="B777" s="22" t="s">
        <v>161</v>
      </c>
      <c r="C777" s="23" t="s">
        <v>2392</v>
      </c>
      <c r="D777" s="23" t="s">
        <v>2393</v>
      </c>
      <c r="E777" t="s">
        <v>2936</v>
      </c>
      <c r="F777" t="e">
        <f>VLOOKUP(Revisión!E777,$B$2:$D$906,1,)</f>
        <v>#N/A</v>
      </c>
    </row>
    <row r="778" spans="1:6" hidden="1" x14ac:dyDescent="0.2">
      <c r="A778" s="9"/>
      <c r="B778" s="22" t="s">
        <v>162</v>
      </c>
      <c r="C778" s="23" t="s">
        <v>2394</v>
      </c>
      <c r="D778" s="23" t="s">
        <v>2395</v>
      </c>
      <c r="E778" t="s">
        <v>378</v>
      </c>
      <c r="F778" t="str">
        <f>VLOOKUP(Revisión!E778,$B$2:$D$906,1,)</f>
        <v>6UMSANM</v>
      </c>
    </row>
    <row r="779" spans="1:6" hidden="1" x14ac:dyDescent="0.2">
      <c r="A779" s="9"/>
      <c r="B779" s="22" t="s">
        <v>175</v>
      </c>
      <c r="C779" s="23" t="s">
        <v>2396</v>
      </c>
      <c r="D779" s="23" t="s">
        <v>2397</v>
      </c>
      <c r="E779" t="s">
        <v>379</v>
      </c>
      <c r="F779" t="str">
        <f>VLOOKUP(Revisión!E779,$B$2:$D$906,1,)</f>
        <v>6UMSGO26</v>
      </c>
    </row>
    <row r="780" spans="1:6" x14ac:dyDescent="0.2">
      <c r="A780" s="9"/>
      <c r="B780" s="22" t="s">
        <v>269</v>
      </c>
      <c r="C780" s="23" t="s">
        <v>2398</v>
      </c>
      <c r="D780" s="23" t="s">
        <v>2399</v>
      </c>
      <c r="E780" t="s">
        <v>2972</v>
      </c>
      <c r="F780" t="e">
        <f>VLOOKUP(Revisión!E780,$B$2:$D$906,1,)</f>
        <v>#N/A</v>
      </c>
    </row>
    <row r="781" spans="1:6" hidden="1" x14ac:dyDescent="0.2">
      <c r="A781" s="9"/>
      <c r="B781" s="22" t="s">
        <v>272</v>
      </c>
      <c r="C781" s="23" t="s">
        <v>2400</v>
      </c>
      <c r="D781" s="23" t="s">
        <v>2401</v>
      </c>
      <c r="E781" t="s">
        <v>380</v>
      </c>
      <c r="F781" t="str">
        <f>VLOOKUP(Revisión!E781,$B$2:$D$906,1,)</f>
        <v>6UMSPOLL</v>
      </c>
    </row>
    <row r="782" spans="1:6" hidden="1" x14ac:dyDescent="0.2">
      <c r="A782" s="9"/>
      <c r="B782" s="22" t="s">
        <v>274</v>
      </c>
      <c r="C782" s="23" t="s">
        <v>2402</v>
      </c>
      <c r="D782" s="23" t="s">
        <v>2403</v>
      </c>
      <c r="E782" t="s">
        <v>381</v>
      </c>
      <c r="F782" t="str">
        <f>VLOOKUP(Revisión!E782,$B$2:$D$906,1,)</f>
        <v>6UMSTANA</v>
      </c>
    </row>
    <row r="783" spans="1:6" hidden="1" x14ac:dyDescent="0.2">
      <c r="A783" s="9"/>
      <c r="B783" s="22" t="s">
        <v>275</v>
      </c>
      <c r="C783" s="23" t="s">
        <v>2404</v>
      </c>
      <c r="D783" s="23" t="s">
        <v>2405</v>
      </c>
      <c r="E783" t="s">
        <v>382</v>
      </c>
      <c r="F783" t="str">
        <f>VLOOKUP(Revisión!E783,$B$2:$D$906,1,)</f>
        <v>6UMTOC55</v>
      </c>
    </row>
    <row r="784" spans="1:6" hidden="1" x14ac:dyDescent="0.2">
      <c r="A784" s="9"/>
      <c r="B784" s="22" t="s">
        <v>271</v>
      </c>
      <c r="C784" s="23" t="s">
        <v>2406</v>
      </c>
      <c r="D784" s="23" t="s">
        <v>2407</v>
      </c>
      <c r="E784" t="s">
        <v>383</v>
      </c>
      <c r="F784" t="str">
        <f>VLOOKUP(Revisión!E784,$B$2:$D$906,1,)</f>
        <v>6UNESPSUR</v>
      </c>
    </row>
    <row r="785" spans="1:6" hidden="1" x14ac:dyDescent="0.2">
      <c r="A785" s="9"/>
      <c r="B785" s="22" t="s">
        <v>276</v>
      </c>
      <c r="C785" s="23" t="s">
        <v>2408</v>
      </c>
      <c r="D785" s="23" t="s">
        <v>2409</v>
      </c>
      <c r="E785" t="s">
        <v>384</v>
      </c>
      <c r="F785" t="str">
        <f>VLOOKUP(Revisión!E785,$B$2:$D$906,1,)</f>
        <v>6UNESTLELOMA</v>
      </c>
    </row>
    <row r="786" spans="1:6" hidden="1" x14ac:dyDescent="0.2">
      <c r="A786" s="9"/>
      <c r="B786" s="22" t="s">
        <v>278</v>
      </c>
      <c r="C786" s="23" t="s">
        <v>2410</v>
      </c>
      <c r="D786" s="23" t="s">
        <v>2411</v>
      </c>
      <c r="E786" t="s">
        <v>385</v>
      </c>
      <c r="F786" t="str">
        <f>VLOOKUP(Revisión!E786,$B$2:$D$906,1,)</f>
        <v>6UNESTLENATA</v>
      </c>
    </row>
    <row r="787" spans="1:6" hidden="1" x14ac:dyDescent="0.2">
      <c r="A787" s="9"/>
      <c r="B787" s="22" t="s">
        <v>279</v>
      </c>
      <c r="C787" s="23" t="s">
        <v>2412</v>
      </c>
      <c r="D787" s="23" t="s">
        <v>2413</v>
      </c>
      <c r="E787" t="s">
        <v>386</v>
      </c>
      <c r="F787" t="str">
        <f>VLOOKUP(Revisión!E787,$B$2:$D$906,1,)</f>
        <v>6UNESTLEVILA</v>
      </c>
    </row>
    <row r="788" spans="1:6" hidden="1" x14ac:dyDescent="0.2">
      <c r="A788" s="9"/>
      <c r="B788" s="22" t="s">
        <v>224</v>
      </c>
      <c r="C788" s="23" t="s">
        <v>2414</v>
      </c>
      <c r="D788" s="23" t="s">
        <v>2415</v>
      </c>
      <c r="E788" t="s">
        <v>2662</v>
      </c>
      <c r="F788" t="str">
        <f>VLOOKUP(Revisión!E788,$B$2:$D$906,1,)</f>
        <v>6UNIELSPED</v>
      </c>
    </row>
    <row r="789" spans="1:6" hidden="1" x14ac:dyDescent="0.2">
      <c r="A789" s="9"/>
      <c r="B789" s="22" t="s">
        <v>350</v>
      </c>
      <c r="C789" s="23" t="s">
        <v>2416</v>
      </c>
      <c r="D789" s="23" t="s">
        <v>2417</v>
      </c>
      <c r="E789" t="s">
        <v>2621</v>
      </c>
      <c r="F789" t="str">
        <f>VLOOKUP(Revisión!E789,$B$2:$D$906,1,)</f>
        <v>6UOASISTROP</v>
      </c>
    </row>
    <row r="790" spans="1:6" hidden="1" x14ac:dyDescent="0.2">
      <c r="A790" s="9"/>
      <c r="B790" s="22" t="s">
        <v>421</v>
      </c>
      <c r="C790" s="23" t="s">
        <v>2418</v>
      </c>
      <c r="D790" s="23" t="s">
        <v>2419</v>
      </c>
      <c r="E790" t="s">
        <v>387</v>
      </c>
      <c r="F790" t="str">
        <f>VLOOKUP(Revisión!E790,$B$2:$D$906,1,)</f>
        <v>6UOCEANIA</v>
      </c>
    </row>
    <row r="791" spans="1:6" x14ac:dyDescent="0.2">
      <c r="A791" s="9"/>
      <c r="B791" s="22" t="s">
        <v>429</v>
      </c>
      <c r="C791" s="23" t="s">
        <v>2420</v>
      </c>
      <c r="D791" s="23" t="s">
        <v>2421</v>
      </c>
      <c r="E791" t="s">
        <v>2895</v>
      </c>
      <c r="F791" t="e">
        <f>VLOOKUP(Revisión!E791,$B$2:$D$906,1,)</f>
        <v>#N/A</v>
      </c>
    </row>
    <row r="792" spans="1:6" x14ac:dyDescent="0.2">
      <c r="A792" s="9"/>
      <c r="B792" s="22" t="s">
        <v>333</v>
      </c>
      <c r="C792" s="23" t="s">
        <v>2422</v>
      </c>
      <c r="D792" s="23" t="s">
        <v>2423</v>
      </c>
      <c r="E792" t="s">
        <v>2898</v>
      </c>
      <c r="F792" t="e">
        <f>VLOOKUP(Revisión!E792,$B$2:$D$906,1,)</f>
        <v>#N/A</v>
      </c>
    </row>
    <row r="793" spans="1:6" hidden="1" x14ac:dyDescent="0.2">
      <c r="A793" s="9"/>
      <c r="B793" s="22" t="s">
        <v>405</v>
      </c>
      <c r="C793" s="23" t="s">
        <v>2424</v>
      </c>
      <c r="D793" s="23" t="s">
        <v>2425</v>
      </c>
      <c r="E793" t="s">
        <v>388</v>
      </c>
      <c r="F793" t="str">
        <f>VLOOKUP(Revisión!E793,$B$2:$D$906,1,)</f>
        <v>6UOCEANTWO</v>
      </c>
    </row>
    <row r="794" spans="1:6" hidden="1" x14ac:dyDescent="0.2">
      <c r="A794" s="9"/>
      <c r="B794" s="22" t="s">
        <v>163</v>
      </c>
      <c r="C794" s="23" t="s">
        <v>2426</v>
      </c>
      <c r="D794" s="23" t="s">
        <v>2427</v>
      </c>
      <c r="E794" t="s">
        <v>1063</v>
      </c>
      <c r="F794" t="str">
        <f>VLOOKUP(Revisión!E794,$B$2:$D$906,1,)</f>
        <v>6UOER</v>
      </c>
    </row>
    <row r="795" spans="1:6" hidden="1" x14ac:dyDescent="0.2">
      <c r="A795" s="9"/>
      <c r="B795" s="22" t="s">
        <v>160</v>
      </c>
      <c r="C795" s="23" t="s">
        <v>2428</v>
      </c>
      <c r="D795" s="23" t="s">
        <v>2429</v>
      </c>
      <c r="E795" t="s">
        <v>389</v>
      </c>
      <c r="F795" t="str">
        <f>VLOOKUP(Revisión!E795,$B$2:$D$906,1,)</f>
        <v>6UORONORTE</v>
      </c>
    </row>
    <row r="796" spans="1:6" hidden="1" x14ac:dyDescent="0.2">
      <c r="A796" s="9"/>
      <c r="B796" s="22" t="s">
        <v>159</v>
      </c>
      <c r="C796" s="23" t="s">
        <v>2430</v>
      </c>
      <c r="D796" s="23" t="s">
        <v>2431</v>
      </c>
      <c r="E796" t="s">
        <v>429</v>
      </c>
      <c r="F796" t="str">
        <f>VLOOKUP(Revisión!E796,$B$2:$D$906,1,)</f>
        <v>6UP_SLIBRADA</v>
      </c>
    </row>
    <row r="797" spans="1:6" x14ac:dyDescent="0.2">
      <c r="A797" s="9"/>
      <c r="B797" s="22" t="s">
        <v>201</v>
      </c>
      <c r="C797" s="23" t="s">
        <v>2432</v>
      </c>
      <c r="D797" s="23" t="s">
        <v>2433</v>
      </c>
      <c r="E797" t="s">
        <v>2847</v>
      </c>
      <c r="F797" t="e">
        <f>VLOOKUP(Revisión!E797,$B$2:$D$906,1,)</f>
        <v>#N/A</v>
      </c>
    </row>
    <row r="798" spans="1:6" hidden="1" x14ac:dyDescent="0.2">
      <c r="A798" s="9"/>
      <c r="B798" s="22" t="s">
        <v>381</v>
      </c>
      <c r="C798" s="23" t="s">
        <v>2434</v>
      </c>
      <c r="D798" s="23" t="s">
        <v>2435</v>
      </c>
      <c r="E798" t="s">
        <v>390</v>
      </c>
      <c r="F798" t="str">
        <f>VLOOKUP(Revisión!E798,$B$2:$D$906,1,)</f>
        <v>6UPASCUAL</v>
      </c>
    </row>
    <row r="799" spans="1:6" hidden="1" x14ac:dyDescent="0.2">
      <c r="A799" s="9"/>
      <c r="B799" s="22" t="s">
        <v>378</v>
      </c>
      <c r="C799" s="23" t="s">
        <v>2436</v>
      </c>
      <c r="D799" s="23" t="s">
        <v>2437</v>
      </c>
      <c r="E799" t="s">
        <v>2650</v>
      </c>
      <c r="F799" t="str">
        <f>VLOOKUP(Revisión!E799,$B$2:$D$906,1,)</f>
        <v>6UPCLUB12OCT</v>
      </c>
    </row>
    <row r="800" spans="1:6" hidden="1" x14ac:dyDescent="0.2">
      <c r="A800" s="9"/>
      <c r="B800" s="22" t="s">
        <v>403</v>
      </c>
      <c r="C800" s="23" t="s">
        <v>2438</v>
      </c>
      <c r="D800" s="23" t="s">
        <v>2439</v>
      </c>
      <c r="E800" t="s">
        <v>391</v>
      </c>
      <c r="F800" t="str">
        <f>VLOOKUP(Revisión!E800,$B$2:$D$906,1,)</f>
        <v>6UPCLUBVAR</v>
      </c>
    </row>
    <row r="801" spans="1:6" hidden="1" x14ac:dyDescent="0.2">
      <c r="A801" s="9"/>
      <c r="B801" s="22" t="s">
        <v>327</v>
      </c>
      <c r="C801" s="23" t="s">
        <v>2440</v>
      </c>
      <c r="D801" s="23" t="s">
        <v>2441</v>
      </c>
      <c r="E801" t="s">
        <v>392</v>
      </c>
      <c r="F801" t="str">
        <f>VLOOKUP(Revisión!E801,$B$2:$D$906,1,)</f>
        <v>6UPECCOLA06</v>
      </c>
    </row>
    <row r="802" spans="1:6" hidden="1" x14ac:dyDescent="0.2">
      <c r="A802" s="9"/>
      <c r="B802" s="22" t="s">
        <v>410</v>
      </c>
      <c r="C802" s="23" t="s">
        <v>2442</v>
      </c>
      <c r="D802" s="23" t="s">
        <v>2443</v>
      </c>
      <c r="E802" t="s">
        <v>393</v>
      </c>
      <c r="F802" t="str">
        <f>VLOOKUP(Revisión!E802,$B$2:$D$906,1,)</f>
        <v>6UPECCOLA51</v>
      </c>
    </row>
    <row r="803" spans="1:6" hidden="1" x14ac:dyDescent="0.2">
      <c r="A803" s="9"/>
      <c r="B803" s="22" t="s">
        <v>69</v>
      </c>
      <c r="C803" s="23" t="s">
        <v>2444</v>
      </c>
      <c r="D803" s="23" t="s">
        <v>2445</v>
      </c>
      <c r="E803" t="s">
        <v>394</v>
      </c>
      <c r="F803" t="str">
        <f>VLOOKUP(Revisión!E803,$B$2:$D$906,1,)</f>
        <v>6UPECCOLA63</v>
      </c>
    </row>
    <row r="804" spans="1:6" hidden="1" x14ac:dyDescent="0.2">
      <c r="A804" s="9"/>
      <c r="B804" s="22" t="s">
        <v>458</v>
      </c>
      <c r="C804" s="23" t="s">
        <v>2446</v>
      </c>
      <c r="D804" s="23" t="s">
        <v>2447</v>
      </c>
      <c r="E804" t="s">
        <v>2659</v>
      </c>
      <c r="F804" t="str">
        <f>VLOOKUP(Revisión!E804,$B$2:$D$906,1,)</f>
        <v>6UPEDFFOODS</v>
      </c>
    </row>
    <row r="805" spans="1:6" hidden="1" x14ac:dyDescent="0.2">
      <c r="A805" s="9"/>
      <c r="B805" s="22" t="s">
        <v>449</v>
      </c>
      <c r="C805" s="23" t="s">
        <v>2448</v>
      </c>
      <c r="D805" s="23" t="s">
        <v>2449</v>
      </c>
      <c r="E805" t="s">
        <v>395</v>
      </c>
      <c r="F805" t="str">
        <f>VLOOKUP(Revisión!E805,$B$2:$D$906,1,)</f>
        <v>6UPETITEPMA</v>
      </c>
    </row>
    <row r="806" spans="1:6" hidden="1" x14ac:dyDescent="0.2">
      <c r="A806" s="9"/>
      <c r="B806" s="22" t="s">
        <v>440</v>
      </c>
      <c r="C806" s="23" t="s">
        <v>2450</v>
      </c>
      <c r="D806" s="23" t="s">
        <v>2451</v>
      </c>
      <c r="E806" t="s">
        <v>396</v>
      </c>
      <c r="F806" t="str">
        <f>VLOOKUP(Revisión!E806,$B$2:$D$906,1,)</f>
        <v>6UPETPMA</v>
      </c>
    </row>
    <row r="807" spans="1:6" hidden="1" x14ac:dyDescent="0.2">
      <c r="A807" s="9"/>
      <c r="B807" s="22" t="s">
        <v>154</v>
      </c>
      <c r="C807" s="23" t="s">
        <v>2452</v>
      </c>
      <c r="D807" s="23" t="s">
        <v>2453</v>
      </c>
      <c r="E807" t="s">
        <v>397</v>
      </c>
      <c r="F807" t="str">
        <f>VLOOKUP(Revisión!E807,$B$2:$D$906,1,)</f>
        <v>6UPETROHIELO</v>
      </c>
    </row>
    <row r="808" spans="1:6" hidden="1" x14ac:dyDescent="0.2">
      <c r="A808" s="9"/>
      <c r="B808" s="22" t="s">
        <v>543</v>
      </c>
      <c r="C808" s="23" t="s">
        <v>2454</v>
      </c>
      <c r="D808" s="23" t="s">
        <v>2455</v>
      </c>
      <c r="E808" t="s">
        <v>398</v>
      </c>
      <c r="F808" t="str">
        <f>VLOOKUP(Revisión!E808,$B$2:$D$906,1,)</f>
        <v>6UPFOTOC50</v>
      </c>
    </row>
    <row r="809" spans="1:6" hidden="1" x14ac:dyDescent="0.2">
      <c r="A809" s="9"/>
      <c r="B809" s="22" t="s">
        <v>215</v>
      </c>
      <c r="C809" s="23" t="s">
        <v>2456</v>
      </c>
      <c r="D809" s="23" t="s">
        <v>2457</v>
      </c>
      <c r="E809" t="s">
        <v>399</v>
      </c>
      <c r="F809" t="str">
        <f>VLOOKUP(Revisión!E809,$B$2:$D$906,1,)</f>
        <v>6UPFOTOCEN</v>
      </c>
    </row>
    <row r="810" spans="1:6" hidden="1" x14ac:dyDescent="0.2">
      <c r="A810" s="9"/>
      <c r="B810" s="22" t="s">
        <v>528</v>
      </c>
      <c r="C810" s="23" t="s">
        <v>2458</v>
      </c>
      <c r="D810" s="23" t="s">
        <v>2459</v>
      </c>
      <c r="E810" t="s">
        <v>400</v>
      </c>
      <c r="F810" t="str">
        <f>VLOOKUP(Revisión!E810,$B$2:$D$906,1,)</f>
        <v>6UPFOTOMMALL</v>
      </c>
    </row>
    <row r="811" spans="1:6" hidden="1" x14ac:dyDescent="0.2">
      <c r="A811" s="9"/>
      <c r="B811" s="22" t="s">
        <v>545</v>
      </c>
      <c r="C811" s="23" t="s">
        <v>2460</v>
      </c>
      <c r="D811" s="23" t="s">
        <v>2461</v>
      </c>
      <c r="E811" t="s">
        <v>401</v>
      </c>
      <c r="F811" t="str">
        <f>VLOOKUP(Revisión!E811,$B$2:$D$906,1,)</f>
        <v>6UPFOTOZLIB1</v>
      </c>
    </row>
    <row r="812" spans="1:6" hidden="1" x14ac:dyDescent="0.2">
      <c r="A812" s="9"/>
      <c r="B812" s="22" t="s">
        <v>282</v>
      </c>
      <c r="C812" s="23" t="s">
        <v>2462</v>
      </c>
      <c r="D812" s="23" t="s">
        <v>2463</v>
      </c>
      <c r="E812" t="s">
        <v>402</v>
      </c>
      <c r="F812" t="str">
        <f>VLOOKUP(Revisión!E812,$B$2:$D$906,1,)</f>
        <v>6UPFOTOZLIB2</v>
      </c>
    </row>
    <row r="813" spans="1:6" hidden="1" x14ac:dyDescent="0.2">
      <c r="A813" s="9"/>
      <c r="B813" s="22" t="s">
        <v>277</v>
      </c>
      <c r="C813" s="23" t="s">
        <v>2464</v>
      </c>
      <c r="D813" s="23" t="s">
        <v>2465</v>
      </c>
      <c r="E813" t="s">
        <v>403</v>
      </c>
      <c r="F813" t="str">
        <f>VLOOKUP(Revisión!E813,$B$2:$D$906,1,)</f>
        <v>6UPGENERALES</v>
      </c>
    </row>
    <row r="814" spans="1:6" hidden="1" x14ac:dyDescent="0.2">
      <c r="A814" s="9"/>
      <c r="B814" s="22" t="s">
        <v>300</v>
      </c>
      <c r="C814" s="23" t="s">
        <v>2466</v>
      </c>
      <c r="D814" s="23" t="s">
        <v>2467</v>
      </c>
      <c r="E814" t="s">
        <v>404</v>
      </c>
      <c r="F814" t="str">
        <f>VLOOKUP(Revisión!E814,$B$2:$D$906,1,)</f>
        <v>6UPHACQUA1</v>
      </c>
    </row>
    <row r="815" spans="1:6" hidden="1" x14ac:dyDescent="0.2">
      <c r="A815" s="9"/>
      <c r="B815" s="22" t="s">
        <v>301</v>
      </c>
      <c r="C815" s="23" t="s">
        <v>2468</v>
      </c>
      <c r="D815" s="23" t="s">
        <v>2469</v>
      </c>
      <c r="E815" t="s">
        <v>405</v>
      </c>
      <c r="F815" t="str">
        <f>VLOOKUP(Revisión!E815,$B$2:$D$906,1,)</f>
        <v>6UPHCECCLUB</v>
      </c>
    </row>
    <row r="816" spans="1:6" hidden="1" x14ac:dyDescent="0.2">
      <c r="A816" s="9"/>
      <c r="B816" s="22" t="s">
        <v>302</v>
      </c>
      <c r="C816" s="23" t="s">
        <v>2470</v>
      </c>
      <c r="D816" s="23" t="s">
        <v>2471</v>
      </c>
      <c r="E816" t="s">
        <v>2618</v>
      </c>
      <c r="F816" t="str">
        <f>VLOOKUP(Revisión!E816,$B$2:$D$906,1,)</f>
        <v>6UPHDREAM</v>
      </c>
    </row>
    <row r="817" spans="1:6" hidden="1" x14ac:dyDescent="0.2">
      <c r="A817" s="9"/>
      <c r="B817" s="22" t="s">
        <v>303</v>
      </c>
      <c r="C817" s="23" t="s">
        <v>2472</v>
      </c>
      <c r="D817" s="23" t="s">
        <v>2473</v>
      </c>
      <c r="E817" t="s">
        <v>406</v>
      </c>
      <c r="F817" t="str">
        <f>VLOOKUP(Revisión!E817,$B$2:$D$906,1,)</f>
        <v>6UPHGLOB78</v>
      </c>
    </row>
    <row r="818" spans="1:6" hidden="1" x14ac:dyDescent="0.2">
      <c r="A818" s="9"/>
      <c r="B818" s="22" t="s">
        <v>304</v>
      </c>
      <c r="C818" s="23" t="s">
        <v>2474</v>
      </c>
      <c r="D818" s="23" t="s">
        <v>2475</v>
      </c>
      <c r="E818" t="s">
        <v>407</v>
      </c>
      <c r="F818" t="str">
        <f>VLOOKUP(Revisión!E818,$B$2:$D$906,1,)</f>
        <v>6UPHMMALL</v>
      </c>
    </row>
    <row r="819" spans="1:6" hidden="1" x14ac:dyDescent="0.2">
      <c r="A819" s="9"/>
      <c r="B819" s="22" t="s">
        <v>422</v>
      </c>
      <c r="C819" s="23" t="s">
        <v>2476</v>
      </c>
      <c r="D819" s="23" t="s">
        <v>2477</v>
      </c>
      <c r="E819" t="s">
        <v>2615</v>
      </c>
      <c r="F819" t="str">
        <f>VLOOKUP(Revisión!E819,$B$2:$D$906,1,)</f>
        <v>6UPHPEARL</v>
      </c>
    </row>
    <row r="820" spans="1:6" hidden="1" x14ac:dyDescent="0.2">
      <c r="A820" s="9"/>
      <c r="B820" s="22" t="s">
        <v>407</v>
      </c>
      <c r="C820" s="23" t="s">
        <v>2478</v>
      </c>
      <c r="D820" s="23" t="s">
        <v>2291</v>
      </c>
      <c r="E820" t="s">
        <v>408</v>
      </c>
      <c r="F820" t="str">
        <f>VLOOKUP(Revisión!E820,$B$2:$D$906,1,)</f>
        <v>6UPHTOC71</v>
      </c>
    </row>
    <row r="821" spans="1:6" hidden="1" x14ac:dyDescent="0.2">
      <c r="A821" s="9"/>
      <c r="B821" s="22" t="s">
        <v>176</v>
      </c>
      <c r="C821" s="23" t="s">
        <v>2479</v>
      </c>
      <c r="D821" s="23" t="s">
        <v>2480</v>
      </c>
      <c r="E821" t="s">
        <v>409</v>
      </c>
      <c r="F821" t="str">
        <f>VLOOKUP(Revisión!E821,$B$2:$D$906,1,)</f>
        <v>6UPHVITRI85</v>
      </c>
    </row>
    <row r="822" spans="1:6" hidden="1" x14ac:dyDescent="0.2">
      <c r="A822" s="9"/>
      <c r="B822" s="22" t="s">
        <v>313</v>
      </c>
      <c r="C822" s="23" t="s">
        <v>2481</v>
      </c>
      <c r="D822" s="23" t="s">
        <v>2482</v>
      </c>
      <c r="E822" t="s">
        <v>410</v>
      </c>
      <c r="F822" t="str">
        <f>VLOOKUP(Revisión!E822,$B$2:$D$906,1,)</f>
        <v>6UPISO13</v>
      </c>
    </row>
    <row r="823" spans="1:6" x14ac:dyDescent="0.2">
      <c r="A823" s="9"/>
      <c r="B823" s="22" t="s">
        <v>464</v>
      </c>
      <c r="C823" s="23" t="s">
        <v>2483</v>
      </c>
      <c r="D823" s="23" t="s">
        <v>2484</v>
      </c>
      <c r="E823" t="s">
        <v>2974</v>
      </c>
      <c r="F823" t="e">
        <f>VLOOKUP(Revisión!E823,$B$2:$D$906,1,)</f>
        <v>#N/A</v>
      </c>
    </row>
    <row r="824" spans="1:6" hidden="1" x14ac:dyDescent="0.2">
      <c r="A824" s="9"/>
      <c r="B824" s="22" t="s">
        <v>465</v>
      </c>
      <c r="C824" s="23" t="s">
        <v>2485</v>
      </c>
      <c r="D824" s="23" t="s">
        <v>2486</v>
      </c>
      <c r="E824" t="s">
        <v>411</v>
      </c>
      <c r="F824" t="str">
        <f>VLOOKUP(Revisión!E824,$B$2:$D$906,1,)</f>
        <v>6UPLASTIG25</v>
      </c>
    </row>
    <row r="825" spans="1:6" hidden="1" x14ac:dyDescent="0.2">
      <c r="A825" s="9"/>
      <c r="B825" s="22" t="s">
        <v>452</v>
      </c>
      <c r="C825" s="23" t="s">
        <v>2487</v>
      </c>
      <c r="D825" s="23" t="s">
        <v>2488</v>
      </c>
      <c r="E825" t="s">
        <v>412</v>
      </c>
      <c r="F825" t="str">
        <f>VLOOKUP(Revisión!E825,$B$2:$D$906,1,)</f>
        <v>6UPMAR1</v>
      </c>
    </row>
    <row r="826" spans="1:6" hidden="1" x14ac:dyDescent="0.2">
      <c r="A826" s="9"/>
      <c r="B826" s="22" t="s">
        <v>456</v>
      </c>
      <c r="C826" s="23" t="s">
        <v>2489</v>
      </c>
      <c r="D826" s="23" t="s">
        <v>2490</v>
      </c>
      <c r="E826" t="s">
        <v>413</v>
      </c>
      <c r="F826" t="str">
        <f>VLOOKUP(Revisión!E826,$B$2:$D$906,1,)</f>
        <v>6UPOTMEN</v>
      </c>
    </row>
    <row r="827" spans="1:6" hidden="1" x14ac:dyDescent="0.2">
      <c r="A827" s="9"/>
      <c r="B827" s="22" t="s">
        <v>446</v>
      </c>
      <c r="C827" s="23" t="s">
        <v>2491</v>
      </c>
      <c r="D827" s="23" t="s">
        <v>2492</v>
      </c>
      <c r="E827" t="s">
        <v>414</v>
      </c>
      <c r="F827" t="str">
        <f>VLOOKUP(Revisión!E827,$B$2:$D$906,1,)</f>
        <v>6UPRICEBGOLF</v>
      </c>
    </row>
    <row r="828" spans="1:6" hidden="1" x14ac:dyDescent="0.2">
      <c r="A828" s="9"/>
      <c r="B828" s="22" t="s">
        <v>445</v>
      </c>
      <c r="C828" s="23" t="s">
        <v>2493</v>
      </c>
      <c r="D828" s="23" t="s">
        <v>2494</v>
      </c>
      <c r="E828" t="s">
        <v>415</v>
      </c>
      <c r="F828" t="str">
        <f>VLOOKUP(Revisión!E828,$B$2:$D$906,1,)</f>
        <v>6UPRICECVERD</v>
      </c>
    </row>
    <row r="829" spans="1:6" hidden="1" x14ac:dyDescent="0.2">
      <c r="A829" s="9"/>
      <c r="B829" s="22" t="s">
        <v>453</v>
      </c>
      <c r="C829" s="23" t="s">
        <v>2495</v>
      </c>
      <c r="D829" s="23" t="s">
        <v>2496</v>
      </c>
      <c r="E829" t="s">
        <v>2656</v>
      </c>
      <c r="F829" t="str">
        <f>VLOOKUP(Revisión!E829,$B$2:$D$906,1,)</f>
        <v>6UPRICEMPARK</v>
      </c>
    </row>
    <row r="830" spans="1:6" hidden="1" x14ac:dyDescent="0.2">
      <c r="A830" s="9"/>
      <c r="B830" s="22" t="s">
        <v>340</v>
      </c>
      <c r="C830" s="23" t="s">
        <v>2497</v>
      </c>
      <c r="D830" s="23" t="s">
        <v>2498</v>
      </c>
      <c r="E830" t="s">
        <v>416</v>
      </c>
      <c r="F830" t="str">
        <f>VLOOKUP(Revisión!E830,$B$2:$D$906,1,)</f>
        <v>6UPRICEOADM</v>
      </c>
    </row>
    <row r="831" spans="1:6" hidden="1" x14ac:dyDescent="0.2">
      <c r="A831" s="9"/>
      <c r="B831" s="22" t="s">
        <v>308</v>
      </c>
      <c r="C831" s="23" t="s">
        <v>2499</v>
      </c>
      <c r="D831" s="23" t="s">
        <v>2500</v>
      </c>
      <c r="E831" t="s">
        <v>417</v>
      </c>
      <c r="F831" t="str">
        <f>VLOOKUP(Revisión!E831,$B$2:$D$906,1,)</f>
        <v>6UPRICESANT</v>
      </c>
    </row>
    <row r="832" spans="1:6" hidden="1" x14ac:dyDescent="0.2">
      <c r="A832" s="9"/>
      <c r="B832" s="22" t="s">
        <v>469</v>
      </c>
      <c r="C832" s="23" t="s">
        <v>2501</v>
      </c>
      <c r="D832" s="23" t="s">
        <v>2502</v>
      </c>
      <c r="E832" t="s">
        <v>418</v>
      </c>
      <c r="F832" t="str">
        <f>VLOOKUP(Revisión!E832,$B$2:$D$906,1,)</f>
        <v>6UPRICEVIABR</v>
      </c>
    </row>
    <row r="833" spans="1:6" hidden="1" x14ac:dyDescent="0.2">
      <c r="A833" s="9"/>
      <c r="B833" s="22" t="s">
        <v>263</v>
      </c>
      <c r="C833" s="23" t="s">
        <v>2503</v>
      </c>
      <c r="D833" s="23" t="s">
        <v>2504</v>
      </c>
      <c r="E833" t="s">
        <v>419</v>
      </c>
      <c r="F833" t="str">
        <f>VLOOKUP(Revisión!E833,$B$2:$D$906,1,)</f>
        <v>6UPRICEVILAF</v>
      </c>
    </row>
    <row r="834" spans="1:6" hidden="1" x14ac:dyDescent="0.2">
      <c r="A834" s="9"/>
      <c r="B834" s="22" t="s">
        <v>2507</v>
      </c>
      <c r="C834" s="23" t="s">
        <v>2505</v>
      </c>
      <c r="D834" s="23" t="s">
        <v>2506</v>
      </c>
      <c r="E834" t="s">
        <v>420</v>
      </c>
      <c r="F834" t="str">
        <f>VLOOKUP(Revisión!E834,$B$2:$D$906,1,)</f>
        <v>6UPROCARSA</v>
      </c>
    </row>
    <row r="835" spans="1:6" x14ac:dyDescent="0.2">
      <c r="A835" s="9"/>
      <c r="B835" s="22" t="s">
        <v>267</v>
      </c>
      <c r="C835" s="23" t="s">
        <v>2508</v>
      </c>
      <c r="D835" s="23" t="s">
        <v>2509</v>
      </c>
      <c r="E835" t="s">
        <v>2991</v>
      </c>
      <c r="F835" t="e">
        <f>VLOOKUP(Revisión!E835,$B$2:$D$906,1,)</f>
        <v>#N/A</v>
      </c>
    </row>
    <row r="836" spans="1:6" hidden="1" x14ac:dyDescent="0.2">
      <c r="A836" s="9"/>
      <c r="B836" s="22" t="s">
        <v>152</v>
      </c>
      <c r="C836" s="23" t="s">
        <v>2510</v>
      </c>
      <c r="D836" s="23" t="s">
        <v>2511</v>
      </c>
      <c r="E836" t="s">
        <v>2612</v>
      </c>
      <c r="F836" t="str">
        <f>VLOOKUP(Revisión!E836,$B$2:$D$906,1,)</f>
        <v>6UPROLACSA</v>
      </c>
    </row>
    <row r="837" spans="1:6" x14ac:dyDescent="0.2">
      <c r="A837" s="9"/>
      <c r="B837" s="22" t="s">
        <v>150</v>
      </c>
      <c r="C837" s="23" t="s">
        <v>2512</v>
      </c>
      <c r="D837" s="23" t="s">
        <v>2513</v>
      </c>
      <c r="E837" t="s">
        <v>2947</v>
      </c>
      <c r="F837" t="e">
        <f>VLOOKUP(Revisión!E837,$B$2:$D$906,1,)</f>
        <v>#N/A</v>
      </c>
    </row>
    <row r="838" spans="1:6" hidden="1" x14ac:dyDescent="0.2">
      <c r="A838" s="9"/>
      <c r="B838" s="22" t="s">
        <v>151</v>
      </c>
      <c r="C838" s="23" t="s">
        <v>2514</v>
      </c>
      <c r="D838" s="23" t="s">
        <v>2515</v>
      </c>
      <c r="E838" t="s">
        <v>421</v>
      </c>
      <c r="F838" t="str">
        <f>VLOOKUP(Revisión!E838,$B$2:$D$906,1,)</f>
        <v>6UPROLUXSA</v>
      </c>
    </row>
    <row r="839" spans="1:6" hidden="1" x14ac:dyDescent="0.2">
      <c r="A839" s="9"/>
      <c r="B839" s="22" t="s">
        <v>2518</v>
      </c>
      <c r="C839" s="23" t="s">
        <v>2516</v>
      </c>
      <c r="D839" s="23" t="s">
        <v>2517</v>
      </c>
      <c r="E839" t="s">
        <v>422</v>
      </c>
      <c r="F839" t="str">
        <f>VLOOKUP(Revisión!E839,$B$2:$D$906,1,)</f>
        <v>6UPROMDOR</v>
      </c>
    </row>
    <row r="840" spans="1:6" x14ac:dyDescent="0.2">
      <c r="A840" s="9"/>
      <c r="B840" s="22" t="s">
        <v>273</v>
      </c>
      <c r="C840" s="23" t="s">
        <v>2519</v>
      </c>
      <c r="D840" s="23" t="s">
        <v>2520</v>
      </c>
      <c r="E840" t="s">
        <v>2952</v>
      </c>
      <c r="F840" t="e">
        <f>VLOOKUP(Revisión!E840,$B$2:$D$906,1,)</f>
        <v>#N/A</v>
      </c>
    </row>
    <row r="841" spans="1:6" hidden="1" x14ac:dyDescent="0.2">
      <c r="A841" s="9"/>
      <c r="B841" s="22" t="s">
        <v>431</v>
      </c>
      <c r="C841" s="23" t="s">
        <v>2521</v>
      </c>
      <c r="D841" s="23" t="s">
        <v>2522</v>
      </c>
      <c r="E841" t="s">
        <v>423</v>
      </c>
      <c r="F841" t="str">
        <f>VLOOKUP(Revisión!E841,$B$2:$D$906,1,)</f>
        <v>6UPROMGTOWER</v>
      </c>
    </row>
    <row r="842" spans="1:6" hidden="1" x14ac:dyDescent="0.2">
      <c r="A842" s="9"/>
      <c r="B842" s="22" t="s">
        <v>419</v>
      </c>
      <c r="C842" s="23" t="s">
        <v>2523</v>
      </c>
      <c r="D842" s="23" t="s">
        <v>2524</v>
      </c>
      <c r="E842" t="s">
        <v>424</v>
      </c>
      <c r="F842" t="str">
        <f>VLOOKUP(Revisión!E842,$B$2:$D$906,1,)</f>
        <v>6UPROSERV97</v>
      </c>
    </row>
    <row r="843" spans="1:6" x14ac:dyDescent="0.2">
      <c r="A843" s="9"/>
      <c r="B843" s="22" t="s">
        <v>417</v>
      </c>
      <c r="C843" s="23" t="s">
        <v>2525</v>
      </c>
      <c r="D843" s="23" t="s">
        <v>2526</v>
      </c>
      <c r="E843" t="s">
        <v>2959</v>
      </c>
      <c r="F843" t="e">
        <f>VLOOKUP(Revisión!E843,$B$2:$D$906,1,)</f>
        <v>#N/A</v>
      </c>
    </row>
    <row r="844" spans="1:6" hidden="1" x14ac:dyDescent="0.2">
      <c r="A844" s="9"/>
      <c r="B844" s="22" t="s">
        <v>416</v>
      </c>
      <c r="C844" s="23" t="s">
        <v>2527</v>
      </c>
      <c r="D844" s="23" t="s">
        <v>2528</v>
      </c>
      <c r="E844" t="s">
        <v>1070</v>
      </c>
      <c r="F844" t="str">
        <f>VLOOKUP(Revisión!E844,$B$2:$D$906,1,)</f>
        <v>6UPTOESC</v>
      </c>
    </row>
    <row r="845" spans="1:6" hidden="1" x14ac:dyDescent="0.2">
      <c r="A845" s="9"/>
      <c r="B845" s="22" t="s">
        <v>418</v>
      </c>
      <c r="C845" s="23" t="s">
        <v>2529</v>
      </c>
      <c r="D845" s="23" t="s">
        <v>2530</v>
      </c>
      <c r="E845" t="s">
        <v>425</v>
      </c>
      <c r="F845" t="str">
        <f>VLOOKUP(Revisión!E845,$B$2:$D$906,1,)</f>
        <v>6UPTPCGL</v>
      </c>
    </row>
    <row r="846" spans="1:6" hidden="1" x14ac:dyDescent="0.2">
      <c r="A846" s="9"/>
      <c r="B846" s="22" t="s">
        <v>415</v>
      </c>
      <c r="C846" s="23" t="s">
        <v>2531</v>
      </c>
      <c r="D846" s="23" t="s">
        <v>2532</v>
      </c>
      <c r="E846" t="s">
        <v>426</v>
      </c>
      <c r="F846" t="str">
        <f>VLOOKUP(Revisión!E846,$B$2:$D$906,1,)</f>
        <v>6UPTPPSA</v>
      </c>
    </row>
    <row r="847" spans="1:6" hidden="1" x14ac:dyDescent="0.2">
      <c r="A847" s="9"/>
      <c r="B847" s="22" t="s">
        <v>414</v>
      </c>
      <c r="C847" s="23" t="s">
        <v>2533</v>
      </c>
      <c r="D847" s="23" t="s">
        <v>2534</v>
      </c>
      <c r="E847" t="s">
        <v>427</v>
      </c>
      <c r="F847" t="str">
        <f>VLOOKUP(Revisión!E847,$B$2:$D$906,1,)</f>
        <v>6UPTPPSB</v>
      </c>
    </row>
    <row r="848" spans="1:6" hidden="1" x14ac:dyDescent="0.2">
      <c r="A848" s="9"/>
      <c r="B848" s="22" t="s">
        <v>534</v>
      </c>
      <c r="C848" s="23" t="s">
        <v>2535</v>
      </c>
      <c r="D848" s="23" t="s">
        <v>2536</v>
      </c>
      <c r="E848" t="s">
        <v>1073</v>
      </c>
      <c r="F848" t="str">
        <f>VLOOKUP(Revisión!E848,$B$2:$D$906,1,)</f>
        <v>6UPUEBLO</v>
      </c>
    </row>
    <row r="849" spans="1:6" hidden="1" x14ac:dyDescent="0.2">
      <c r="A849" s="9"/>
      <c r="B849" s="22" t="s">
        <v>533</v>
      </c>
      <c r="C849" s="23" t="s">
        <v>2537</v>
      </c>
      <c r="D849" s="23" t="s">
        <v>2538</v>
      </c>
      <c r="E849" t="s">
        <v>428</v>
      </c>
      <c r="F849" t="str">
        <f>VLOOKUP(Revisión!E849,$B$2:$D$906,1,)</f>
        <v>6UPURISSIMA</v>
      </c>
    </row>
    <row r="850" spans="1:6" x14ac:dyDescent="0.2">
      <c r="A850" s="9"/>
      <c r="B850" s="22" t="s">
        <v>535</v>
      </c>
      <c r="C850" s="23" t="s">
        <v>2539</v>
      </c>
      <c r="D850" s="23" t="s">
        <v>2540</v>
      </c>
      <c r="E850" t="s">
        <v>2969</v>
      </c>
      <c r="F850" t="e">
        <f>VLOOKUP(Revisión!E850,$B$2:$D$906,1,)</f>
        <v>#N/A</v>
      </c>
    </row>
    <row r="851" spans="1:6" hidden="1" x14ac:dyDescent="0.2">
      <c r="A851" s="9"/>
      <c r="B851" s="22" t="s">
        <v>157</v>
      </c>
      <c r="C851" s="23" t="s">
        <v>2541</v>
      </c>
      <c r="D851" s="23" t="s">
        <v>2542</v>
      </c>
      <c r="E851" t="s">
        <v>430</v>
      </c>
      <c r="F851" t="str">
        <f>VLOOKUP(Revisión!E851,$B$2:$D$906,1,)</f>
        <v>6URAMADA</v>
      </c>
    </row>
    <row r="852" spans="1:6" hidden="1" x14ac:dyDescent="0.2">
      <c r="A852" s="9"/>
      <c r="B852" s="22" t="s">
        <v>402</v>
      </c>
      <c r="C852" s="23" t="s">
        <v>2543</v>
      </c>
      <c r="D852" s="23" t="s">
        <v>2544</v>
      </c>
      <c r="E852" t="s">
        <v>431</v>
      </c>
      <c r="F852" t="str">
        <f>VLOOKUP(Revisión!E852,$B$2:$D$906,1,)</f>
        <v>6UREDEPROSA</v>
      </c>
    </row>
    <row r="853" spans="1:6" hidden="1" x14ac:dyDescent="0.2">
      <c r="A853" s="9"/>
      <c r="B853" s="22" t="s">
        <v>401</v>
      </c>
      <c r="C853" s="23" t="s">
        <v>2545</v>
      </c>
      <c r="D853" s="23" t="s">
        <v>2546</v>
      </c>
      <c r="E853" t="s">
        <v>432</v>
      </c>
      <c r="F853" t="str">
        <f>VLOOKUP(Revisión!E853,$B$2:$D$906,1,)</f>
        <v>6URETCEN</v>
      </c>
    </row>
    <row r="854" spans="1:6" x14ac:dyDescent="0.2">
      <c r="A854" s="9"/>
      <c r="B854" s="22" t="s">
        <v>400</v>
      </c>
      <c r="C854" s="23" t="s">
        <v>2547</v>
      </c>
      <c r="D854" s="23" t="s">
        <v>2548</v>
      </c>
      <c r="E854" t="s">
        <v>2903</v>
      </c>
      <c r="F854" t="e">
        <f>VLOOKUP(Revisión!E854,$B$2:$D$906,1,)</f>
        <v>#N/A</v>
      </c>
    </row>
    <row r="855" spans="1:6" x14ac:dyDescent="0.2">
      <c r="A855" s="9"/>
      <c r="B855" s="22" t="s">
        <v>399</v>
      </c>
      <c r="C855" s="23" t="s">
        <v>2549</v>
      </c>
      <c r="D855" s="23" t="s">
        <v>2550</v>
      </c>
      <c r="E855" t="s">
        <v>2906</v>
      </c>
      <c r="F855" t="e">
        <f>VLOOKUP(Revisión!E855,$B$2:$D$906,1,)</f>
        <v>#N/A</v>
      </c>
    </row>
    <row r="856" spans="1:6" hidden="1" x14ac:dyDescent="0.2">
      <c r="A856" s="9"/>
      <c r="B856" s="22" t="s">
        <v>398</v>
      </c>
      <c r="C856" s="23" t="s">
        <v>2551</v>
      </c>
      <c r="D856" s="23" t="s">
        <v>2552</v>
      </c>
      <c r="E856" t="s">
        <v>433</v>
      </c>
      <c r="F856" t="str">
        <f>VLOOKUP(Revisión!E856,$B$2:$D$906,1,)</f>
        <v>6UREY12OCT</v>
      </c>
    </row>
    <row r="857" spans="1:6" hidden="1" x14ac:dyDescent="0.2">
      <c r="A857" s="9"/>
      <c r="B857" s="22" t="s">
        <v>467</v>
      </c>
      <c r="C857" s="23" t="s">
        <v>2553</v>
      </c>
      <c r="D857" s="23" t="s">
        <v>2554</v>
      </c>
      <c r="E857" t="s">
        <v>434</v>
      </c>
      <c r="F857" t="str">
        <f>VLOOKUP(Revisión!E857,$B$2:$D$906,1,)</f>
        <v>6UREY24DIC</v>
      </c>
    </row>
    <row r="858" spans="1:6" hidden="1" x14ac:dyDescent="0.2">
      <c r="A858" s="9"/>
      <c r="B858" s="22" t="s">
        <v>468</v>
      </c>
      <c r="C858" s="23" t="s">
        <v>2555</v>
      </c>
      <c r="D858" s="23" t="s">
        <v>2556</v>
      </c>
      <c r="E858" t="s">
        <v>435</v>
      </c>
      <c r="F858" t="str">
        <f>VLOOKUP(Revisión!E858,$B$2:$D$906,1,)</f>
        <v>6UREY4ALTOS</v>
      </c>
    </row>
    <row r="859" spans="1:6" hidden="1" x14ac:dyDescent="0.2">
      <c r="A859" s="9"/>
      <c r="B859" s="22" t="s">
        <v>470</v>
      </c>
      <c r="C859" s="23" t="s">
        <v>2557</v>
      </c>
      <c r="D859" s="23" t="s">
        <v>2558</v>
      </c>
      <c r="E859" t="s">
        <v>436</v>
      </c>
      <c r="F859" t="str">
        <f>VLOOKUP(Revisión!E859,$B$2:$D$906,1,)</f>
        <v>6UREYBGOLF</v>
      </c>
    </row>
    <row r="860" spans="1:6" hidden="1" x14ac:dyDescent="0.2">
      <c r="A860" s="9"/>
      <c r="B860" s="22" t="s">
        <v>438</v>
      </c>
      <c r="C860" s="23" t="s">
        <v>2559</v>
      </c>
      <c r="D860" s="23" t="s">
        <v>2560</v>
      </c>
      <c r="E860" t="s">
        <v>437</v>
      </c>
      <c r="F860" t="str">
        <f>VLOOKUP(Revisión!E860,$B$2:$D$906,1,)</f>
        <v>6UREYCALLE13</v>
      </c>
    </row>
    <row r="861" spans="1:6" hidden="1" x14ac:dyDescent="0.2">
      <c r="A861" s="9"/>
      <c r="B861" s="22" t="s">
        <v>179</v>
      </c>
      <c r="C861" s="23" t="s">
        <v>2561</v>
      </c>
      <c r="D861" s="23" t="s">
        <v>2562</v>
      </c>
      <c r="E861" t="s">
        <v>438</v>
      </c>
      <c r="F861" t="str">
        <f>VLOOKUP(Revisión!E861,$B$2:$D$906,1,)</f>
        <v>6UREYCALLE50</v>
      </c>
    </row>
    <row r="862" spans="1:6" hidden="1" x14ac:dyDescent="0.2">
      <c r="A862" s="9"/>
      <c r="B862" s="22" t="s">
        <v>180</v>
      </c>
      <c r="C862" s="23" t="s">
        <v>2563</v>
      </c>
      <c r="D862" s="23" t="s">
        <v>2564</v>
      </c>
      <c r="E862" t="s">
        <v>439</v>
      </c>
      <c r="F862" t="str">
        <f>VLOOKUP(Revisión!E862,$B$2:$D$906,1,)</f>
        <v>6UREYCALLE7</v>
      </c>
    </row>
    <row r="863" spans="1:6" hidden="1" x14ac:dyDescent="0.2">
      <c r="A863" s="9"/>
      <c r="B863" s="22" t="s">
        <v>444</v>
      </c>
      <c r="C863" s="23" t="s">
        <v>2565</v>
      </c>
      <c r="D863" s="23" t="s">
        <v>2566</v>
      </c>
      <c r="E863" t="s">
        <v>440</v>
      </c>
      <c r="F863" t="str">
        <f>VLOOKUP(Revisión!E863,$B$2:$D$906,1,)</f>
        <v>6UREYCEDIM8</v>
      </c>
    </row>
    <row r="864" spans="1:6" hidden="1" x14ac:dyDescent="0.2">
      <c r="A864" s="9"/>
      <c r="B864" s="22" t="s">
        <v>447</v>
      </c>
      <c r="C864" s="23" t="s">
        <v>2567</v>
      </c>
      <c r="D864" s="23" t="s">
        <v>2568</v>
      </c>
      <c r="E864" t="s">
        <v>441</v>
      </c>
      <c r="F864" t="str">
        <f>VLOOKUP(Revisión!E864,$B$2:$D$906,1,)</f>
        <v>6UREYCENTEN</v>
      </c>
    </row>
    <row r="865" spans="1:6" hidden="1" x14ac:dyDescent="0.2">
      <c r="A865" s="9"/>
      <c r="B865" s="22" t="s">
        <v>454</v>
      </c>
      <c r="C865" s="23" t="s">
        <v>2569</v>
      </c>
      <c r="D865" s="23" t="s">
        <v>2570</v>
      </c>
      <c r="E865" t="s">
        <v>442</v>
      </c>
      <c r="F865" t="str">
        <f>VLOOKUP(Revisión!E865,$B$2:$D$906,1,)</f>
        <v>6UREYCESTE</v>
      </c>
    </row>
    <row r="866" spans="1:6" hidden="1" x14ac:dyDescent="0.2">
      <c r="A866" s="9"/>
      <c r="B866" s="22" t="s">
        <v>459</v>
      </c>
      <c r="C866" s="23" t="s">
        <v>2571</v>
      </c>
      <c r="D866" s="23" t="s">
        <v>2572</v>
      </c>
      <c r="E866" t="s">
        <v>443</v>
      </c>
      <c r="F866" t="str">
        <f>VLOOKUP(Revisión!E866,$B$2:$D$906,1,)</f>
        <v>6UREYCHANIS</v>
      </c>
    </row>
    <row r="867" spans="1:6" hidden="1" x14ac:dyDescent="0.2">
      <c r="A867" s="9"/>
      <c r="B867" s="22" t="s">
        <v>462</v>
      </c>
      <c r="C867" s="23" t="s">
        <v>2573</v>
      </c>
      <c r="D867" s="23" t="s">
        <v>2574</v>
      </c>
      <c r="E867" t="s">
        <v>444</v>
      </c>
      <c r="F867" t="str">
        <f>VLOOKUP(Revisión!E867,$B$2:$D$906,1,)</f>
        <v>6UREYCHORRE</v>
      </c>
    </row>
    <row r="868" spans="1:6" hidden="1" x14ac:dyDescent="0.2">
      <c r="A868" s="9"/>
      <c r="B868" s="22" t="s">
        <v>460</v>
      </c>
      <c r="C868" s="23" t="s">
        <v>2575</v>
      </c>
      <c r="D868" s="23" t="s">
        <v>2576</v>
      </c>
      <c r="E868" t="s">
        <v>445</v>
      </c>
      <c r="F868" t="str">
        <f>VLOOKUP(Revisión!E868,$B$2:$D$906,1,)</f>
        <v>6UREYCORONA</v>
      </c>
    </row>
    <row r="869" spans="1:6" hidden="1" x14ac:dyDescent="0.2">
      <c r="A869" s="9"/>
      <c r="B869" s="22" t="s">
        <v>194</v>
      </c>
      <c r="C869" s="23" t="s">
        <v>2577</v>
      </c>
      <c r="D869" s="23" t="s">
        <v>2578</v>
      </c>
      <c r="E869" t="s">
        <v>446</v>
      </c>
      <c r="F869" t="str">
        <f>VLOOKUP(Revisión!E869,$B$2:$D$906,1,)</f>
        <v>6UREYCVERDE</v>
      </c>
    </row>
    <row r="870" spans="1:6" hidden="1" x14ac:dyDescent="0.2">
      <c r="A870" s="9"/>
      <c r="B870" s="22" t="s">
        <v>195</v>
      </c>
      <c r="C870" s="23" t="s">
        <v>2579</v>
      </c>
      <c r="D870" s="23" t="s">
        <v>2580</v>
      </c>
      <c r="E870" t="s">
        <v>447</v>
      </c>
      <c r="F870" t="str">
        <f>VLOOKUP(Revisión!E870,$B$2:$D$906,1,)</f>
        <v>6UREYDAVID</v>
      </c>
    </row>
    <row r="871" spans="1:6" hidden="1" x14ac:dyDescent="0.2">
      <c r="A871" s="9"/>
      <c r="B871" s="22" t="s">
        <v>391</v>
      </c>
      <c r="C871" s="23" t="s">
        <v>2581</v>
      </c>
      <c r="D871" s="23" t="s">
        <v>2582</v>
      </c>
      <c r="E871" t="s">
        <v>448</v>
      </c>
      <c r="F871" t="str">
        <f>VLOOKUP(Revisión!E871,$B$2:$D$906,1,)</f>
        <v>6UREYDORADO</v>
      </c>
    </row>
    <row r="872" spans="1:6" hidden="1" x14ac:dyDescent="0.2">
      <c r="A872" s="9"/>
      <c r="B872" s="22" t="s">
        <v>397</v>
      </c>
      <c r="C872" s="23" t="s">
        <v>2583</v>
      </c>
      <c r="D872" s="23" t="s">
        <v>2584</v>
      </c>
      <c r="E872" t="s">
        <v>449</v>
      </c>
      <c r="F872" t="str">
        <f>VLOOKUP(Revisión!E872,$B$2:$D$906,1,)</f>
        <v>6UREYLEFEVRE</v>
      </c>
    </row>
    <row r="873" spans="1:6" hidden="1" x14ac:dyDescent="0.2">
      <c r="A873" s="9"/>
      <c r="B873" s="22" t="s">
        <v>270</v>
      </c>
      <c r="C873" s="23" t="s">
        <v>2585</v>
      </c>
      <c r="D873" s="23" t="s">
        <v>2586</v>
      </c>
      <c r="E873" t="s">
        <v>450</v>
      </c>
      <c r="F873" t="str">
        <f>VLOOKUP(Revisión!E873,$B$2:$D$906,1,)</f>
        <v>6UREYMILLA8</v>
      </c>
    </row>
    <row r="874" spans="1:6" hidden="1" x14ac:dyDescent="0.2">
      <c r="A874" s="9"/>
      <c r="B874" s="22" t="s">
        <v>182</v>
      </c>
      <c r="C874" s="23" t="s">
        <v>2587</v>
      </c>
      <c r="D874" s="23" t="s">
        <v>2588</v>
      </c>
      <c r="E874" t="s">
        <v>451</v>
      </c>
      <c r="F874" t="str">
        <f>VLOOKUP(Revisión!E874,$B$2:$D$906,1,)</f>
        <v>6UREYMPCAB</v>
      </c>
    </row>
    <row r="875" spans="1:6" hidden="1" x14ac:dyDescent="0.2">
      <c r="A875" s="9"/>
      <c r="B875" s="22" t="s">
        <v>170</v>
      </c>
      <c r="C875" s="23" t="s">
        <v>2589</v>
      </c>
      <c r="D875" s="23" t="s">
        <v>2590</v>
      </c>
      <c r="E875" t="s">
        <v>452</v>
      </c>
      <c r="F875" t="str">
        <f>VLOOKUP(Revisión!E875,$B$2:$D$906,1,)</f>
        <v>6UREYMPVMAR</v>
      </c>
    </row>
    <row r="876" spans="1:6" hidden="1" x14ac:dyDescent="0.2">
      <c r="A876" s="9"/>
      <c r="B876" s="22" t="s">
        <v>455</v>
      </c>
      <c r="C876" s="23" t="s">
        <v>2591</v>
      </c>
      <c r="D876" s="23" t="s">
        <v>2592</v>
      </c>
      <c r="E876" t="s">
        <v>453</v>
      </c>
      <c r="F876" t="str">
        <f>VLOOKUP(Revisión!E876,$B$2:$D$906,1,)</f>
        <v>6UREYPARRAIJ</v>
      </c>
    </row>
    <row r="877" spans="1:6" hidden="1" x14ac:dyDescent="0.2">
      <c r="A877" s="9"/>
      <c r="B877" s="22" t="s">
        <v>466</v>
      </c>
      <c r="C877" s="23" t="s">
        <v>2593</v>
      </c>
      <c r="D877" s="23" t="s">
        <v>2594</v>
      </c>
      <c r="E877" t="s">
        <v>454</v>
      </c>
      <c r="F877" t="str">
        <f>VLOOKUP(Revisión!E877,$B$2:$D$906,1,)</f>
        <v>6UREYPASEOAB</v>
      </c>
    </row>
    <row r="878" spans="1:6" hidden="1" x14ac:dyDescent="0.2">
      <c r="A878" s="9"/>
      <c r="B878" s="22" t="s">
        <v>437</v>
      </c>
      <c r="C878" s="23" t="s">
        <v>2595</v>
      </c>
      <c r="D878" s="23" t="s">
        <v>2596</v>
      </c>
      <c r="E878" t="s">
        <v>455</v>
      </c>
      <c r="F878" t="str">
        <f>VLOOKUP(Revisión!E878,$B$2:$D$906,1,)</f>
        <v>6UREYPME</v>
      </c>
    </row>
    <row r="879" spans="1:6" hidden="1" x14ac:dyDescent="0.2">
      <c r="A879" s="9"/>
      <c r="B879" s="22" t="s">
        <v>342</v>
      </c>
      <c r="C879" s="23" t="s">
        <v>2597</v>
      </c>
      <c r="D879" s="23" t="s">
        <v>2598</v>
      </c>
      <c r="E879" t="s">
        <v>456</v>
      </c>
      <c r="F879" t="str">
        <f>VLOOKUP(Revisión!E879,$B$2:$D$906,1,)</f>
        <v>6UREYPVALLE</v>
      </c>
    </row>
    <row r="880" spans="1:6" hidden="1" x14ac:dyDescent="0.2">
      <c r="A880" s="9"/>
      <c r="B880" s="22" t="s">
        <v>305</v>
      </c>
      <c r="C880" s="23" t="s">
        <v>2599</v>
      </c>
      <c r="D880" s="23" t="s">
        <v>2600</v>
      </c>
      <c r="E880" t="s">
        <v>457</v>
      </c>
      <c r="F880" t="str">
        <f>VLOOKUP(Revisión!E880,$B$2:$D$906,1,)</f>
        <v>6UREYSABANI</v>
      </c>
    </row>
    <row r="881" spans="1:6" hidden="1" x14ac:dyDescent="0.2">
      <c r="A881" s="9"/>
      <c r="B881" s="22" t="s">
        <v>178</v>
      </c>
      <c r="C881" s="23" t="s">
        <v>2601</v>
      </c>
      <c r="D881" s="23" t="s">
        <v>2602</v>
      </c>
      <c r="E881" t="s">
        <v>458</v>
      </c>
      <c r="F881" t="str">
        <f>VLOOKUP(Revisión!E881,$B$2:$D$906,1,)</f>
        <v>6UREYSMARIA</v>
      </c>
    </row>
    <row r="882" spans="1:6" hidden="1" x14ac:dyDescent="0.2">
      <c r="A882" s="9"/>
      <c r="B882" s="22" t="s">
        <v>177</v>
      </c>
      <c r="C882" s="23" t="s">
        <v>2603</v>
      </c>
      <c r="D882" s="23" t="s">
        <v>2604</v>
      </c>
      <c r="E882" t="s">
        <v>459</v>
      </c>
      <c r="F882" t="str">
        <f>VLOOKUP(Revisión!E882,$B$2:$D$906,1,)</f>
        <v>6UREYSTGO</v>
      </c>
    </row>
    <row r="883" spans="1:6" hidden="1" x14ac:dyDescent="0.2">
      <c r="A883" s="9"/>
      <c r="B883" s="22" t="s">
        <v>2607</v>
      </c>
      <c r="C883" s="23" t="s">
        <v>2605</v>
      </c>
      <c r="D883" s="23" t="s">
        <v>2606</v>
      </c>
      <c r="E883" t="s">
        <v>460</v>
      </c>
      <c r="F883" t="str">
        <f>VLOOKUP(Revisión!E883,$B$2:$D$906,1,)</f>
        <v>6UREYVALEGRE</v>
      </c>
    </row>
    <row r="884" spans="1:6" hidden="1" x14ac:dyDescent="0.2">
      <c r="A884" s="9"/>
      <c r="B884" s="22" t="s">
        <v>588</v>
      </c>
      <c r="C884" s="23" t="s">
        <v>2608</v>
      </c>
      <c r="D884" s="23" t="s">
        <v>2609</v>
      </c>
      <c r="E884" t="s">
        <v>461</v>
      </c>
      <c r="F884" t="str">
        <f>VLOOKUP(Revisión!E884,$B$2:$D$906,1,)</f>
        <v>6UREYVERSAL</v>
      </c>
    </row>
    <row r="885" spans="1:6" hidden="1" x14ac:dyDescent="0.2">
      <c r="A885" s="9"/>
      <c r="B885" s="22" t="s">
        <v>2612</v>
      </c>
      <c r="C885" s="23" t="s">
        <v>2610</v>
      </c>
      <c r="D885" s="23" t="s">
        <v>2611</v>
      </c>
      <c r="E885" t="s">
        <v>462</v>
      </c>
      <c r="F885" t="str">
        <f>VLOOKUP(Revisión!E885,$B$2:$D$906,1,)</f>
        <v>6UREYVESPANA</v>
      </c>
    </row>
    <row r="886" spans="1:6" hidden="1" x14ac:dyDescent="0.2">
      <c r="A886" s="9"/>
      <c r="B886" s="22" t="s">
        <v>2615</v>
      </c>
      <c r="C886" s="23" t="s">
        <v>2613</v>
      </c>
      <c r="D886" s="23" t="s">
        <v>2614</v>
      </c>
      <c r="E886" t="s">
        <v>463</v>
      </c>
      <c r="F886" t="str">
        <f>VLOOKUP(Revisión!E886,$B$2:$D$906,1,)</f>
        <v>6UREYVLUCRE</v>
      </c>
    </row>
    <row r="887" spans="1:6" hidden="1" x14ac:dyDescent="0.2">
      <c r="A887" s="9"/>
      <c r="B887" s="22" t="s">
        <v>2618</v>
      </c>
      <c r="C887" s="23" t="s">
        <v>2616</v>
      </c>
      <c r="D887" s="23" t="s">
        <v>2617</v>
      </c>
      <c r="E887" t="s">
        <v>1078</v>
      </c>
      <c r="F887" t="str">
        <f>VLOOKUP(Revisión!E887,$B$2:$D$906,1,)</f>
        <v>6URICAMAR</v>
      </c>
    </row>
    <row r="888" spans="1:6" hidden="1" x14ac:dyDescent="0.2">
      <c r="A888" s="9"/>
      <c r="B888" s="22" t="s">
        <v>2621</v>
      </c>
      <c r="C888" s="23" t="s">
        <v>2619</v>
      </c>
      <c r="D888" s="23" t="s">
        <v>2620</v>
      </c>
      <c r="E888" t="s">
        <v>464</v>
      </c>
      <c r="F888" t="str">
        <f>VLOOKUP(Revisión!E888,$B$2:$D$906,1,)</f>
        <v>6UROMBOLIVAR</v>
      </c>
    </row>
    <row r="889" spans="1:6" hidden="1" x14ac:dyDescent="0.2">
      <c r="A889" s="9"/>
      <c r="B889" s="22" t="s">
        <v>2624</v>
      </c>
      <c r="C889" s="23" t="s">
        <v>2622</v>
      </c>
      <c r="D889" s="23" t="s">
        <v>2623</v>
      </c>
      <c r="E889" t="s">
        <v>465</v>
      </c>
      <c r="F889" t="str">
        <f>VLOOKUP(Revisión!E889,$B$2:$D$906,1,)</f>
        <v>6UROMBUGABA</v>
      </c>
    </row>
    <row r="890" spans="1:6" hidden="1" x14ac:dyDescent="0.2">
      <c r="A890" s="9"/>
      <c r="B890" s="22" t="s">
        <v>2627</v>
      </c>
      <c r="C890" s="23" t="s">
        <v>2625</v>
      </c>
      <c r="D890" s="23" t="s">
        <v>2626</v>
      </c>
      <c r="E890" t="s">
        <v>466</v>
      </c>
      <c r="F890" t="str">
        <f>VLOOKUP(Revisión!E890,$B$2:$D$906,1,)</f>
        <v>6UROMDOLEG</v>
      </c>
    </row>
    <row r="891" spans="1:6" hidden="1" x14ac:dyDescent="0.2">
      <c r="A891" s="9"/>
      <c r="B891" s="22" t="s">
        <v>2630</v>
      </c>
      <c r="C891" s="23" t="s">
        <v>2628</v>
      </c>
      <c r="D891" s="23" t="s">
        <v>2629</v>
      </c>
      <c r="E891" t="s">
        <v>467</v>
      </c>
      <c r="F891" t="str">
        <f>VLOOKUP(Revisión!E891,$B$2:$D$906,1,)</f>
        <v>6UROMLARIV</v>
      </c>
    </row>
    <row r="892" spans="1:6" hidden="1" x14ac:dyDescent="0.2">
      <c r="A892" s="9"/>
      <c r="B892" s="22" t="s">
        <v>2633</v>
      </c>
      <c r="C892" s="23" t="s">
        <v>2631</v>
      </c>
      <c r="D892" s="23" t="s">
        <v>2632</v>
      </c>
      <c r="E892" t="s">
        <v>468</v>
      </c>
      <c r="F892" t="str">
        <f>VLOOKUP(Revisión!E892,$B$2:$D$906,1,)</f>
        <v>6UROMPDAVID</v>
      </c>
    </row>
    <row r="893" spans="1:6" hidden="1" x14ac:dyDescent="0.2">
      <c r="A893" s="9"/>
      <c r="B893" s="22" t="s">
        <v>2636</v>
      </c>
      <c r="C893" s="23" t="s">
        <v>2634</v>
      </c>
      <c r="D893" s="23" t="s">
        <v>2635</v>
      </c>
      <c r="E893" t="s">
        <v>469</v>
      </c>
      <c r="F893" t="str">
        <f>VLOOKUP(Revisión!E893,$B$2:$D$906,1,)</f>
        <v>6UROMPTOARM</v>
      </c>
    </row>
    <row r="894" spans="1:6" hidden="1" x14ac:dyDescent="0.2">
      <c r="A894" s="9"/>
      <c r="B894" s="22" t="s">
        <v>2639</v>
      </c>
      <c r="C894" s="23" t="s">
        <v>2637</v>
      </c>
      <c r="D894" s="23" t="s">
        <v>2638</v>
      </c>
      <c r="E894" t="s">
        <v>470</v>
      </c>
      <c r="F894" t="str">
        <f>VLOOKUP(Revisión!E894,$B$2:$D$906,1,)</f>
        <v>6UROMSMATEO</v>
      </c>
    </row>
    <row r="895" spans="1:6" hidden="1" x14ac:dyDescent="0.2">
      <c r="A895" s="9"/>
      <c r="B895" s="22" t="s">
        <v>2642</v>
      </c>
      <c r="C895" s="23" t="s">
        <v>2640</v>
      </c>
      <c r="D895" s="23" t="s">
        <v>2641</v>
      </c>
      <c r="E895" t="s">
        <v>471</v>
      </c>
      <c r="F895" t="str">
        <f>VLOOKUP(Revisión!E895,$B$2:$D$906,1,)</f>
        <v>6UROROCRIST</v>
      </c>
    </row>
    <row r="896" spans="1:6" hidden="1" x14ac:dyDescent="0.2">
      <c r="A896" s="9"/>
      <c r="B896" s="22" t="s">
        <v>2645</v>
      </c>
      <c r="C896" s="23" t="s">
        <v>2643</v>
      </c>
      <c r="D896" s="23" t="s">
        <v>2644</v>
      </c>
      <c r="E896" t="s">
        <v>472</v>
      </c>
      <c r="F896" t="str">
        <f>VLOOKUP(Revisión!E896,$B$2:$D$906,1,)</f>
        <v>6URSAPLAZA</v>
      </c>
    </row>
    <row r="897" spans="1:6" hidden="1" x14ac:dyDescent="0.2">
      <c r="A897" s="9"/>
      <c r="B897" s="22" t="s">
        <v>2648</v>
      </c>
      <c r="C897" s="23" t="s">
        <v>2646</v>
      </c>
      <c r="D897" s="23" t="s">
        <v>2647</v>
      </c>
      <c r="E897" t="s">
        <v>473</v>
      </c>
      <c r="F897" t="str">
        <f>VLOOKUP(Revisión!E897,$B$2:$D$906,1,)</f>
        <v>6URSBGOLF</v>
      </c>
    </row>
    <row r="898" spans="1:6" hidden="1" x14ac:dyDescent="0.2">
      <c r="A898" s="9"/>
      <c r="B898" s="22" t="s">
        <v>2650</v>
      </c>
      <c r="C898" s="23" t="s">
        <v>2649</v>
      </c>
      <c r="D898" s="23" t="s">
        <v>2582</v>
      </c>
      <c r="E898" t="s">
        <v>474</v>
      </c>
      <c r="F898" t="str">
        <f>VLOOKUP(Revisión!E898,$B$2:$D$906,1,)</f>
        <v>6URSBVISTA</v>
      </c>
    </row>
    <row r="899" spans="1:6" hidden="1" x14ac:dyDescent="0.2">
      <c r="A899" s="9"/>
      <c r="B899" s="22" t="s">
        <v>2653</v>
      </c>
      <c r="C899" s="23" t="s">
        <v>2651</v>
      </c>
      <c r="D899" s="23" t="s">
        <v>2652</v>
      </c>
      <c r="E899" t="s">
        <v>475</v>
      </c>
      <c r="F899" t="str">
        <f>VLOOKUP(Revisión!E899,$B$2:$D$906,1,)</f>
        <v>6URSCESTE</v>
      </c>
    </row>
    <row r="900" spans="1:6" hidden="1" x14ac:dyDescent="0.2">
      <c r="A900" s="9"/>
      <c r="B900" s="22" t="s">
        <v>2656</v>
      </c>
      <c r="C900" s="23" t="s">
        <v>2654</v>
      </c>
      <c r="D900" s="23" t="s">
        <v>2655</v>
      </c>
      <c r="E900" t="s">
        <v>476</v>
      </c>
      <c r="F900" t="str">
        <f>VLOOKUP(Revisión!E900,$B$2:$D$906,1,)</f>
        <v>6URSCHITRE</v>
      </c>
    </row>
    <row r="901" spans="1:6" hidden="1" x14ac:dyDescent="0.2">
      <c r="A901" s="9"/>
      <c r="B901" s="22" t="s">
        <v>2659</v>
      </c>
      <c r="C901" s="23" t="s">
        <v>2657</v>
      </c>
      <c r="D901" s="23" t="s">
        <v>2658</v>
      </c>
      <c r="E901" t="s">
        <v>477</v>
      </c>
      <c r="F901" t="str">
        <f>VLOOKUP(Revisión!E901,$B$2:$D$906,1,)</f>
        <v>6URSCORONA</v>
      </c>
    </row>
    <row r="902" spans="1:6" hidden="1" x14ac:dyDescent="0.2">
      <c r="A902" s="9"/>
      <c r="B902" s="22" t="s">
        <v>2662</v>
      </c>
      <c r="C902" s="23" t="s">
        <v>2660</v>
      </c>
      <c r="D902" s="23" t="s">
        <v>2661</v>
      </c>
      <c r="E902" t="s">
        <v>478</v>
      </c>
      <c r="F902" t="str">
        <f>VLOOKUP(Revisión!E902,$B$2:$D$906,1,)</f>
        <v>6URSHOWARD</v>
      </c>
    </row>
    <row r="903" spans="1:6" hidden="1" x14ac:dyDescent="0.2">
      <c r="A903" s="9"/>
      <c r="B903" s="22" t="s">
        <v>2665</v>
      </c>
      <c r="C903" s="23" t="s">
        <v>2663</v>
      </c>
      <c r="D903" s="23" t="s">
        <v>2664</v>
      </c>
      <c r="E903" t="s">
        <v>479</v>
      </c>
      <c r="F903" t="str">
        <f>VLOOKUP(Revisión!E903,$B$2:$D$906,1,)</f>
        <v>6URSMARKET</v>
      </c>
    </row>
    <row r="904" spans="1:6" hidden="1" x14ac:dyDescent="0.2">
      <c r="A904" s="9"/>
      <c r="B904" s="22" t="s">
        <v>2668</v>
      </c>
      <c r="C904" s="23" t="s">
        <v>2666</v>
      </c>
      <c r="D904" s="23" t="s">
        <v>2667</v>
      </c>
      <c r="E904" t="s">
        <v>480</v>
      </c>
      <c r="F904" t="str">
        <f>VLOOKUP(Revisión!E904,$B$2:$D$906,1,)</f>
        <v>6URSMPLAZA</v>
      </c>
    </row>
    <row r="905" spans="1:6" hidden="1" x14ac:dyDescent="0.2">
      <c r="A905" s="9"/>
      <c r="B905" s="22" t="s">
        <v>2671</v>
      </c>
      <c r="C905" s="23" t="s">
        <v>2669</v>
      </c>
      <c r="D905" s="23" t="s">
        <v>2670</v>
      </c>
      <c r="E905" t="s">
        <v>481</v>
      </c>
      <c r="F905" t="str">
        <f>VLOOKUP(Revisión!E905,$B$2:$D$906,1,)</f>
        <v>6URSPITA</v>
      </c>
    </row>
    <row r="906" spans="1:6" hidden="1" x14ac:dyDescent="0.2">
      <c r="A906" s="9"/>
      <c r="B906" s="22" t="s">
        <v>2985</v>
      </c>
      <c r="C906" s="23" t="s">
        <v>2983</v>
      </c>
      <c r="D906" s="23" t="s">
        <v>2984</v>
      </c>
      <c r="E906" t="s">
        <v>482</v>
      </c>
      <c r="F906" t="str">
        <f>VLOOKUP(Revisión!E906,$B$2:$D$906,1,)</f>
        <v>6URSTRANS</v>
      </c>
    </row>
    <row r="907" spans="1:6" hidden="1" x14ac:dyDescent="0.2">
      <c r="B907" t="s">
        <v>2988</v>
      </c>
      <c r="C907" t="s">
        <v>2986</v>
      </c>
      <c r="D907" t="s">
        <v>2987</v>
      </c>
      <c r="E907" t="s">
        <v>500</v>
      </c>
      <c r="F907" t="str">
        <f>VLOOKUP(Revisión!E907,$B$2:$D$906,1,)</f>
        <v>6US99_ANDES</v>
      </c>
    </row>
    <row r="908" spans="1:6" hidden="1" x14ac:dyDescent="0.2">
      <c r="B908" t="s">
        <v>2991</v>
      </c>
      <c r="C908" t="s">
        <v>2989</v>
      </c>
      <c r="D908" t="s">
        <v>2990</v>
      </c>
      <c r="E908" t="s">
        <v>501</v>
      </c>
      <c r="F908" t="str">
        <f>VLOOKUP(Revisión!E908,$B$2:$D$906,1,)</f>
        <v>6US99_ANDESM</v>
      </c>
    </row>
    <row r="909" spans="1:6" hidden="1" x14ac:dyDescent="0.2">
      <c r="E909" t="s">
        <v>502</v>
      </c>
    </row>
    <row r="910" spans="1:6" hidden="1" x14ac:dyDescent="0.2">
      <c r="E910" t="s">
        <v>503</v>
      </c>
    </row>
    <row r="911" spans="1:6" hidden="1" x14ac:dyDescent="0.2">
      <c r="E911" t="s">
        <v>504</v>
      </c>
    </row>
    <row r="912" spans="1:6" hidden="1" x14ac:dyDescent="0.2">
      <c r="E912" t="s">
        <v>505</v>
      </c>
    </row>
    <row r="913" spans="5:5" hidden="1" x14ac:dyDescent="0.2">
      <c r="E913" t="s">
        <v>506</v>
      </c>
    </row>
    <row r="914" spans="5:5" hidden="1" x14ac:dyDescent="0.2">
      <c r="E914" t="s">
        <v>507</v>
      </c>
    </row>
    <row r="915" spans="5:5" hidden="1" x14ac:dyDescent="0.2">
      <c r="E915" t="s">
        <v>508</v>
      </c>
    </row>
    <row r="916" spans="5:5" hidden="1" x14ac:dyDescent="0.2">
      <c r="E916" t="s">
        <v>509</v>
      </c>
    </row>
    <row r="917" spans="5:5" hidden="1" x14ac:dyDescent="0.2">
      <c r="E917" t="s">
        <v>510</v>
      </c>
    </row>
    <row r="918" spans="5:5" hidden="1" x14ac:dyDescent="0.2">
      <c r="E918" t="s">
        <v>511</v>
      </c>
    </row>
    <row r="919" spans="5:5" hidden="1" x14ac:dyDescent="0.2">
      <c r="E919" t="s">
        <v>512</v>
      </c>
    </row>
    <row r="920" spans="5:5" hidden="1" x14ac:dyDescent="0.2">
      <c r="E920" t="s">
        <v>513</v>
      </c>
    </row>
    <row r="921" spans="5:5" hidden="1" x14ac:dyDescent="0.2">
      <c r="E921" t="s">
        <v>514</v>
      </c>
    </row>
    <row r="922" spans="5:5" hidden="1" x14ac:dyDescent="0.2">
      <c r="E922" t="s">
        <v>515</v>
      </c>
    </row>
    <row r="923" spans="5:5" hidden="1" x14ac:dyDescent="0.2">
      <c r="E923" t="s">
        <v>516</v>
      </c>
    </row>
    <row r="924" spans="5:5" hidden="1" x14ac:dyDescent="0.2">
      <c r="E924" t="s">
        <v>517</v>
      </c>
    </row>
    <row r="925" spans="5:5" hidden="1" x14ac:dyDescent="0.2">
      <c r="E925" t="s">
        <v>518</v>
      </c>
    </row>
    <row r="926" spans="5:5" hidden="1" x14ac:dyDescent="0.2">
      <c r="E926" t="s">
        <v>519</v>
      </c>
    </row>
    <row r="927" spans="5:5" hidden="1" x14ac:dyDescent="0.2">
      <c r="E927" t="s">
        <v>520</v>
      </c>
    </row>
    <row r="928" spans="5:5" hidden="1" x14ac:dyDescent="0.2">
      <c r="E928" t="s">
        <v>521</v>
      </c>
    </row>
    <row r="929" spans="5:5" hidden="1" x14ac:dyDescent="0.2">
      <c r="E929" t="s">
        <v>522</v>
      </c>
    </row>
    <row r="930" spans="5:5" hidden="1" x14ac:dyDescent="0.2">
      <c r="E930" t="s">
        <v>483</v>
      </c>
    </row>
    <row r="931" spans="5:5" hidden="1" x14ac:dyDescent="0.2">
      <c r="E931" t="s">
        <v>1083</v>
      </c>
    </row>
    <row r="932" spans="5:5" hidden="1" x14ac:dyDescent="0.2">
      <c r="E932" t="s">
        <v>1086</v>
      </c>
    </row>
    <row r="933" spans="5:5" hidden="1" x14ac:dyDescent="0.2">
      <c r="E933" t="s">
        <v>1089</v>
      </c>
    </row>
    <row r="934" spans="5:5" hidden="1" x14ac:dyDescent="0.2">
      <c r="E934" t="s">
        <v>484</v>
      </c>
    </row>
    <row r="935" spans="5:5" hidden="1" x14ac:dyDescent="0.2">
      <c r="E935" t="s">
        <v>1094</v>
      </c>
    </row>
    <row r="936" spans="5:5" hidden="1" x14ac:dyDescent="0.2">
      <c r="E936" t="s">
        <v>1110</v>
      </c>
    </row>
    <row r="937" spans="5:5" hidden="1" x14ac:dyDescent="0.2">
      <c r="E937" t="s">
        <v>485</v>
      </c>
    </row>
    <row r="938" spans="5:5" hidden="1" x14ac:dyDescent="0.2">
      <c r="E938" t="s">
        <v>486</v>
      </c>
    </row>
    <row r="939" spans="5:5" hidden="1" x14ac:dyDescent="0.2">
      <c r="E939" t="s">
        <v>1099</v>
      </c>
    </row>
    <row r="940" spans="5:5" hidden="1" x14ac:dyDescent="0.2">
      <c r="E940" t="s">
        <v>1102</v>
      </c>
    </row>
    <row r="941" spans="5:5" hidden="1" x14ac:dyDescent="0.2">
      <c r="E941" t="s">
        <v>1105</v>
      </c>
    </row>
    <row r="942" spans="5:5" hidden="1" x14ac:dyDescent="0.2">
      <c r="E942" t="s">
        <v>487</v>
      </c>
    </row>
    <row r="943" spans="5:5" hidden="1" x14ac:dyDescent="0.2">
      <c r="E943" t="s">
        <v>1115</v>
      </c>
    </row>
    <row r="944" spans="5:5" hidden="1" x14ac:dyDescent="0.2">
      <c r="E944" t="s">
        <v>488</v>
      </c>
    </row>
    <row r="945" spans="5:5" hidden="1" x14ac:dyDescent="0.2">
      <c r="E945" t="s">
        <v>489</v>
      </c>
    </row>
    <row r="946" spans="5:5" hidden="1" x14ac:dyDescent="0.2">
      <c r="E946" t="s">
        <v>1122</v>
      </c>
    </row>
    <row r="947" spans="5:5" hidden="1" x14ac:dyDescent="0.2">
      <c r="E947" t="s">
        <v>1125</v>
      </c>
    </row>
    <row r="948" spans="5:5" hidden="1" x14ac:dyDescent="0.2">
      <c r="E948" t="s">
        <v>490</v>
      </c>
    </row>
    <row r="949" spans="5:5" hidden="1" x14ac:dyDescent="0.2">
      <c r="E949" t="s">
        <v>491</v>
      </c>
    </row>
    <row r="950" spans="5:5" hidden="1" x14ac:dyDescent="0.2">
      <c r="E950" t="s">
        <v>492</v>
      </c>
    </row>
    <row r="951" spans="5:5" hidden="1" x14ac:dyDescent="0.2">
      <c r="E951" t="s">
        <v>493</v>
      </c>
    </row>
    <row r="952" spans="5:5" hidden="1" x14ac:dyDescent="0.2">
      <c r="E952" t="s">
        <v>494</v>
      </c>
    </row>
    <row r="953" spans="5:5" hidden="1" x14ac:dyDescent="0.2">
      <c r="E953" t="s">
        <v>495</v>
      </c>
    </row>
    <row r="954" spans="5:5" hidden="1" x14ac:dyDescent="0.2">
      <c r="E954" t="s">
        <v>496</v>
      </c>
    </row>
    <row r="955" spans="5:5" hidden="1" x14ac:dyDescent="0.2">
      <c r="E955" t="s">
        <v>1142</v>
      </c>
    </row>
    <row r="956" spans="5:5" hidden="1" x14ac:dyDescent="0.2">
      <c r="E956" t="s">
        <v>497</v>
      </c>
    </row>
    <row r="957" spans="5:5" hidden="1" x14ac:dyDescent="0.2">
      <c r="E957" t="s">
        <v>498</v>
      </c>
    </row>
    <row r="958" spans="5:5" hidden="1" x14ac:dyDescent="0.2">
      <c r="E958" t="s">
        <v>1149</v>
      </c>
    </row>
    <row r="959" spans="5:5" hidden="1" x14ac:dyDescent="0.2">
      <c r="E959" t="s">
        <v>1152</v>
      </c>
    </row>
    <row r="960" spans="5:5" hidden="1" x14ac:dyDescent="0.2">
      <c r="E960" t="s">
        <v>499</v>
      </c>
    </row>
    <row r="961" spans="5:5" hidden="1" x14ac:dyDescent="0.2">
      <c r="E961" t="s">
        <v>523</v>
      </c>
    </row>
    <row r="962" spans="5:5" hidden="1" x14ac:dyDescent="0.2">
      <c r="E962" t="s">
        <v>524</v>
      </c>
    </row>
    <row r="963" spans="5:5" hidden="1" x14ac:dyDescent="0.2">
      <c r="E963" t="s">
        <v>525</v>
      </c>
    </row>
    <row r="964" spans="5:5" hidden="1" x14ac:dyDescent="0.2">
      <c r="E964" t="s">
        <v>526</v>
      </c>
    </row>
    <row r="965" spans="5:5" hidden="1" x14ac:dyDescent="0.2">
      <c r="E965" t="s">
        <v>527</v>
      </c>
    </row>
    <row r="966" spans="5:5" hidden="1" x14ac:dyDescent="0.2">
      <c r="E966" t="s">
        <v>528</v>
      </c>
    </row>
    <row r="967" spans="5:5" hidden="1" x14ac:dyDescent="0.2">
      <c r="E967" t="s">
        <v>529</v>
      </c>
    </row>
    <row r="968" spans="5:5" hidden="1" x14ac:dyDescent="0.2">
      <c r="E968" t="s">
        <v>530</v>
      </c>
    </row>
    <row r="969" spans="5:5" hidden="1" x14ac:dyDescent="0.2">
      <c r="E969" t="s">
        <v>2883</v>
      </c>
    </row>
    <row r="970" spans="5:5" hidden="1" x14ac:dyDescent="0.2">
      <c r="E970" t="s">
        <v>2886</v>
      </c>
    </row>
    <row r="971" spans="5:5" hidden="1" x14ac:dyDescent="0.2">
      <c r="E971" t="s">
        <v>531</v>
      </c>
    </row>
    <row r="972" spans="5:5" hidden="1" x14ac:dyDescent="0.2">
      <c r="E972" t="s">
        <v>532</v>
      </c>
    </row>
    <row r="973" spans="5:5" hidden="1" x14ac:dyDescent="0.2">
      <c r="E973" t="s">
        <v>2924</v>
      </c>
    </row>
    <row r="974" spans="5:5" hidden="1" x14ac:dyDescent="0.2">
      <c r="E974" t="s">
        <v>533</v>
      </c>
    </row>
    <row r="975" spans="5:5" hidden="1" x14ac:dyDescent="0.2">
      <c r="E975" t="s">
        <v>534</v>
      </c>
    </row>
    <row r="976" spans="5:5" hidden="1" x14ac:dyDescent="0.2">
      <c r="E976" t="s">
        <v>535</v>
      </c>
    </row>
    <row r="977" spans="5:5" hidden="1" x14ac:dyDescent="0.2">
      <c r="E977" t="s">
        <v>536</v>
      </c>
    </row>
    <row r="978" spans="5:5" hidden="1" x14ac:dyDescent="0.2">
      <c r="E978" t="s">
        <v>537</v>
      </c>
    </row>
    <row r="979" spans="5:5" hidden="1" x14ac:dyDescent="0.2">
      <c r="E979" t="s">
        <v>538</v>
      </c>
    </row>
    <row r="980" spans="5:5" hidden="1" x14ac:dyDescent="0.2">
      <c r="E980" t="s">
        <v>539</v>
      </c>
    </row>
    <row r="981" spans="5:5" hidden="1" x14ac:dyDescent="0.2">
      <c r="E981" t="s">
        <v>540</v>
      </c>
    </row>
    <row r="982" spans="5:5" hidden="1" x14ac:dyDescent="0.2">
      <c r="E982" t="s">
        <v>541</v>
      </c>
    </row>
    <row r="983" spans="5:5" hidden="1" x14ac:dyDescent="0.2">
      <c r="E983" t="s">
        <v>542</v>
      </c>
    </row>
    <row r="984" spans="5:5" hidden="1" x14ac:dyDescent="0.2">
      <c r="E984" t="s">
        <v>2642</v>
      </c>
    </row>
    <row r="985" spans="5:5" hidden="1" x14ac:dyDescent="0.2">
      <c r="E985" t="s">
        <v>543</v>
      </c>
    </row>
    <row r="986" spans="5:5" hidden="1" x14ac:dyDescent="0.2">
      <c r="E986" t="s">
        <v>544</v>
      </c>
    </row>
    <row r="987" spans="5:5" hidden="1" x14ac:dyDescent="0.2">
      <c r="E987" t="s">
        <v>545</v>
      </c>
    </row>
    <row r="988" spans="5:5" hidden="1" x14ac:dyDescent="0.2">
      <c r="E988" t="s">
        <v>546</v>
      </c>
    </row>
    <row r="989" spans="5:5" hidden="1" x14ac:dyDescent="0.2">
      <c r="E989" t="s">
        <v>547</v>
      </c>
    </row>
    <row r="990" spans="5:5" hidden="1" x14ac:dyDescent="0.2">
      <c r="E990" t="s">
        <v>548</v>
      </c>
    </row>
    <row r="991" spans="5:5" hidden="1" x14ac:dyDescent="0.2">
      <c r="E991" t="s">
        <v>1401</v>
      </c>
    </row>
    <row r="992" spans="5:5" hidden="1" x14ac:dyDescent="0.2">
      <c r="E992" t="s">
        <v>549</v>
      </c>
    </row>
    <row r="993" spans="5:5" hidden="1" x14ac:dyDescent="0.2">
      <c r="E993" t="s">
        <v>550</v>
      </c>
    </row>
    <row r="994" spans="5:5" hidden="1" x14ac:dyDescent="0.2">
      <c r="E994" t="s">
        <v>551</v>
      </c>
    </row>
    <row r="995" spans="5:5" hidden="1" x14ac:dyDescent="0.2">
      <c r="E995" t="s">
        <v>552</v>
      </c>
    </row>
    <row r="996" spans="5:5" hidden="1" x14ac:dyDescent="0.2">
      <c r="E996" t="s">
        <v>553</v>
      </c>
    </row>
    <row r="997" spans="5:5" hidden="1" x14ac:dyDescent="0.2">
      <c r="E997" t="s">
        <v>554</v>
      </c>
    </row>
    <row r="998" spans="5:5" hidden="1" x14ac:dyDescent="0.2">
      <c r="E998" t="s">
        <v>555</v>
      </c>
    </row>
    <row r="999" spans="5:5" hidden="1" x14ac:dyDescent="0.2">
      <c r="E999" t="s">
        <v>556</v>
      </c>
    </row>
    <row r="1000" spans="5:5" hidden="1" x14ac:dyDescent="0.2">
      <c r="E1000" t="s">
        <v>557</v>
      </c>
    </row>
    <row r="1001" spans="5:5" hidden="1" x14ac:dyDescent="0.2">
      <c r="E1001" t="s">
        <v>558</v>
      </c>
    </row>
    <row r="1002" spans="5:5" hidden="1" x14ac:dyDescent="0.2">
      <c r="E1002" t="s">
        <v>559</v>
      </c>
    </row>
    <row r="1003" spans="5:5" hidden="1" x14ac:dyDescent="0.2">
      <c r="E1003" t="s">
        <v>560</v>
      </c>
    </row>
    <row r="1004" spans="5:5" hidden="1" x14ac:dyDescent="0.2">
      <c r="E1004" t="s">
        <v>561</v>
      </c>
    </row>
    <row r="1005" spans="5:5" hidden="1" x14ac:dyDescent="0.2">
      <c r="E1005" t="s">
        <v>562</v>
      </c>
    </row>
    <row r="1006" spans="5:5" hidden="1" x14ac:dyDescent="0.2">
      <c r="E1006" t="s">
        <v>563</v>
      </c>
    </row>
    <row r="1007" spans="5:5" hidden="1" x14ac:dyDescent="0.2">
      <c r="E1007" t="s">
        <v>564</v>
      </c>
    </row>
    <row r="1008" spans="5:5" hidden="1" x14ac:dyDescent="0.2">
      <c r="E1008" t="s">
        <v>565</v>
      </c>
    </row>
    <row r="1009" spans="5:5" hidden="1" x14ac:dyDescent="0.2">
      <c r="E1009" t="s">
        <v>566</v>
      </c>
    </row>
    <row r="1010" spans="5:5" hidden="1" x14ac:dyDescent="0.2">
      <c r="E1010" t="s">
        <v>567</v>
      </c>
    </row>
    <row r="1011" spans="5:5" hidden="1" x14ac:dyDescent="0.2">
      <c r="E1011" t="s">
        <v>568</v>
      </c>
    </row>
    <row r="1012" spans="5:5" hidden="1" x14ac:dyDescent="0.2">
      <c r="E1012" t="s">
        <v>569</v>
      </c>
    </row>
    <row r="1013" spans="5:5" hidden="1" x14ac:dyDescent="0.2">
      <c r="E1013" t="s">
        <v>570</v>
      </c>
    </row>
    <row r="1014" spans="5:5" hidden="1" x14ac:dyDescent="0.2">
      <c r="E1014" t="s">
        <v>571</v>
      </c>
    </row>
    <row r="1015" spans="5:5" hidden="1" x14ac:dyDescent="0.2">
      <c r="E1015" t="s">
        <v>572</v>
      </c>
    </row>
    <row r="1016" spans="5:5" hidden="1" x14ac:dyDescent="0.2">
      <c r="E1016" t="s">
        <v>573</v>
      </c>
    </row>
    <row r="1017" spans="5:5" hidden="1" x14ac:dyDescent="0.2">
      <c r="E1017" t="s">
        <v>574</v>
      </c>
    </row>
    <row r="1018" spans="5:5" hidden="1" x14ac:dyDescent="0.2">
      <c r="E1018" t="s">
        <v>575</v>
      </c>
    </row>
  </sheetData>
  <autoFilter ref="B1:F1018">
    <filterColumn colId="4">
      <filters>
        <filter val="#N/A"/>
      </filters>
    </filterColumn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1"/>
  <sheetViews>
    <sheetView workbookViewId="0">
      <selection activeCell="C613" sqref="C613"/>
    </sheetView>
  </sheetViews>
  <sheetFormatPr baseColWidth="10" defaultRowHeight="12.75" x14ac:dyDescent="0.2"/>
  <cols>
    <col min="1" max="1" width="17.28515625" customWidth="1"/>
    <col min="2" max="3" width="17.28515625" bestFit="1" customWidth="1"/>
    <col min="4" max="5" width="12.7109375" bestFit="1" customWidth="1"/>
  </cols>
  <sheetData>
    <row r="1" spans="1:5" ht="13.5" thickBot="1" x14ac:dyDescent="0.25"/>
    <row r="2" spans="1:5" x14ac:dyDescent="0.2">
      <c r="A2" s="1" t="s">
        <v>148</v>
      </c>
      <c r="B2" t="s">
        <v>148</v>
      </c>
      <c r="C2" t="s">
        <v>148</v>
      </c>
      <c r="D2" t="b">
        <f t="shared" ref="D2:D65" si="0">A2=B2</f>
        <v>1</v>
      </c>
      <c r="E2" t="b">
        <f t="shared" ref="E2:E65" si="1">B2=C2</f>
        <v>1</v>
      </c>
    </row>
    <row r="3" spans="1:5" x14ac:dyDescent="0.2">
      <c r="A3" s="2" t="s">
        <v>149</v>
      </c>
      <c r="B3" t="s">
        <v>149</v>
      </c>
      <c r="C3" t="s">
        <v>149</v>
      </c>
      <c r="D3" t="b">
        <f t="shared" si="0"/>
        <v>1</v>
      </c>
      <c r="E3" t="b">
        <f t="shared" si="1"/>
        <v>1</v>
      </c>
    </row>
    <row r="4" spans="1:5" x14ac:dyDescent="0.2">
      <c r="A4" s="2" t="s">
        <v>115</v>
      </c>
      <c r="B4" t="s">
        <v>115</v>
      </c>
      <c r="C4" t="s">
        <v>115</v>
      </c>
      <c r="D4" t="b">
        <f t="shared" si="0"/>
        <v>1</v>
      </c>
      <c r="E4" t="b">
        <f t="shared" si="1"/>
        <v>1</v>
      </c>
    </row>
    <row r="5" spans="1:5" x14ac:dyDescent="0.2">
      <c r="A5" s="2" t="s">
        <v>116</v>
      </c>
      <c r="B5" t="s">
        <v>116</v>
      </c>
      <c r="C5" t="s">
        <v>116</v>
      </c>
      <c r="D5" t="b">
        <f t="shared" si="0"/>
        <v>1</v>
      </c>
      <c r="E5" t="b">
        <f t="shared" si="1"/>
        <v>1</v>
      </c>
    </row>
    <row r="6" spans="1:5" x14ac:dyDescent="0.2">
      <c r="A6" s="2" t="s">
        <v>117</v>
      </c>
      <c r="B6" t="s">
        <v>117</v>
      </c>
      <c r="C6" t="s">
        <v>117</v>
      </c>
      <c r="D6" t="b">
        <f t="shared" si="0"/>
        <v>1</v>
      </c>
      <c r="E6" t="b">
        <f t="shared" si="1"/>
        <v>1</v>
      </c>
    </row>
    <row r="7" spans="1:5" x14ac:dyDescent="0.2">
      <c r="A7" s="2" t="s">
        <v>150</v>
      </c>
      <c r="B7" t="s">
        <v>150</v>
      </c>
      <c r="D7" t="b">
        <f t="shared" si="0"/>
        <v>1</v>
      </c>
      <c r="E7" t="b">
        <f t="shared" si="1"/>
        <v>0</v>
      </c>
    </row>
    <row r="8" spans="1:5" x14ac:dyDescent="0.2">
      <c r="A8" s="2" t="s">
        <v>151</v>
      </c>
      <c r="B8" t="s">
        <v>151</v>
      </c>
      <c r="D8" t="b">
        <f t="shared" si="0"/>
        <v>1</v>
      </c>
      <c r="E8" t="b">
        <f t="shared" si="1"/>
        <v>0</v>
      </c>
    </row>
    <row r="9" spans="1:5" x14ac:dyDescent="0.2">
      <c r="A9" s="2" t="s">
        <v>152</v>
      </c>
      <c r="B9" t="s">
        <v>152</v>
      </c>
      <c r="D9" t="b">
        <f t="shared" si="0"/>
        <v>1</v>
      </c>
      <c r="E9" t="b">
        <f t="shared" si="1"/>
        <v>0</v>
      </c>
    </row>
    <row r="10" spans="1:5" x14ac:dyDescent="0.2">
      <c r="A10" s="2" t="s">
        <v>153</v>
      </c>
      <c r="B10" t="s">
        <v>153</v>
      </c>
      <c r="C10" t="s">
        <v>153</v>
      </c>
      <c r="D10" t="b">
        <f t="shared" si="0"/>
        <v>1</v>
      </c>
      <c r="E10" t="b">
        <f t="shared" si="1"/>
        <v>1</v>
      </c>
    </row>
    <row r="11" spans="1:5" x14ac:dyDescent="0.2">
      <c r="A11" s="2" t="s">
        <v>154</v>
      </c>
      <c r="B11" t="s">
        <v>154</v>
      </c>
      <c r="C11" t="s">
        <v>154</v>
      </c>
      <c r="D11" t="b">
        <f t="shared" si="0"/>
        <v>1</v>
      </c>
      <c r="E11" t="b">
        <f t="shared" si="1"/>
        <v>1</v>
      </c>
    </row>
    <row r="12" spans="1:5" x14ac:dyDescent="0.2">
      <c r="A12" s="2" t="s">
        <v>118</v>
      </c>
      <c r="B12" t="s">
        <v>118</v>
      </c>
      <c r="C12" t="s">
        <v>118</v>
      </c>
      <c r="D12" t="b">
        <f t="shared" si="0"/>
        <v>1</v>
      </c>
      <c r="E12" t="b">
        <f t="shared" si="1"/>
        <v>1</v>
      </c>
    </row>
    <row r="13" spans="1:5" x14ac:dyDescent="0.2">
      <c r="A13" s="2" t="s">
        <v>155</v>
      </c>
      <c r="B13" t="s">
        <v>155</v>
      </c>
      <c r="C13" t="s">
        <v>155</v>
      </c>
      <c r="D13" t="b">
        <f t="shared" si="0"/>
        <v>1</v>
      </c>
      <c r="E13" t="b">
        <f t="shared" si="1"/>
        <v>1</v>
      </c>
    </row>
    <row r="14" spans="1:5" x14ac:dyDescent="0.2">
      <c r="A14" s="2" t="s">
        <v>156</v>
      </c>
      <c r="B14" t="s">
        <v>156</v>
      </c>
      <c r="C14" t="s">
        <v>156</v>
      </c>
      <c r="D14" t="b">
        <f t="shared" si="0"/>
        <v>1</v>
      </c>
      <c r="E14" t="b">
        <f t="shared" si="1"/>
        <v>1</v>
      </c>
    </row>
    <row r="15" spans="1:5" x14ac:dyDescent="0.2">
      <c r="A15" s="2" t="s">
        <v>157</v>
      </c>
      <c r="B15" t="s">
        <v>157</v>
      </c>
      <c r="D15" t="b">
        <f t="shared" si="0"/>
        <v>1</v>
      </c>
      <c r="E15" t="b">
        <f t="shared" si="1"/>
        <v>0</v>
      </c>
    </row>
    <row r="16" spans="1:5" x14ac:dyDescent="0.2">
      <c r="A16" s="2" t="s">
        <v>158</v>
      </c>
      <c r="B16" t="s">
        <v>158</v>
      </c>
      <c r="C16" t="s">
        <v>158</v>
      </c>
      <c r="D16" t="b">
        <f t="shared" si="0"/>
        <v>1</v>
      </c>
      <c r="E16" t="b">
        <f t="shared" si="1"/>
        <v>1</v>
      </c>
    </row>
    <row r="17" spans="1:5" x14ac:dyDescent="0.2">
      <c r="A17" s="2" t="s">
        <v>159</v>
      </c>
      <c r="B17" t="s">
        <v>159</v>
      </c>
      <c r="C17" t="s">
        <v>159</v>
      </c>
      <c r="D17" t="b">
        <f t="shared" si="0"/>
        <v>1</v>
      </c>
      <c r="E17" t="b">
        <f t="shared" si="1"/>
        <v>1</v>
      </c>
    </row>
    <row r="18" spans="1:5" x14ac:dyDescent="0.2">
      <c r="A18" s="2" t="s">
        <v>160</v>
      </c>
      <c r="B18" t="s">
        <v>160</v>
      </c>
      <c r="C18" t="s">
        <v>160</v>
      </c>
      <c r="D18" t="b">
        <f t="shared" si="0"/>
        <v>1</v>
      </c>
      <c r="E18" t="b">
        <f t="shared" si="1"/>
        <v>1</v>
      </c>
    </row>
    <row r="19" spans="1:5" x14ac:dyDescent="0.2">
      <c r="A19" s="2" t="s">
        <v>161</v>
      </c>
      <c r="B19" t="s">
        <v>161</v>
      </c>
      <c r="C19" t="s">
        <v>161</v>
      </c>
      <c r="D19" t="b">
        <f t="shared" si="0"/>
        <v>1</v>
      </c>
      <c r="E19" t="b">
        <f t="shared" si="1"/>
        <v>1</v>
      </c>
    </row>
    <row r="20" spans="1:5" x14ac:dyDescent="0.2">
      <c r="A20" s="2" t="s">
        <v>162</v>
      </c>
      <c r="B20" t="s">
        <v>162</v>
      </c>
      <c r="C20" t="s">
        <v>162</v>
      </c>
      <c r="D20" t="b">
        <f t="shared" si="0"/>
        <v>1</v>
      </c>
      <c r="E20" t="b">
        <f t="shared" si="1"/>
        <v>1</v>
      </c>
    </row>
    <row r="21" spans="1:5" x14ac:dyDescent="0.2">
      <c r="A21" s="2" t="s">
        <v>163</v>
      </c>
      <c r="B21" t="s">
        <v>163</v>
      </c>
      <c r="C21" t="s">
        <v>163</v>
      </c>
      <c r="D21" t="b">
        <f t="shared" si="0"/>
        <v>1</v>
      </c>
      <c r="E21" t="b">
        <f t="shared" si="1"/>
        <v>1</v>
      </c>
    </row>
    <row r="22" spans="1:5" x14ac:dyDescent="0.2">
      <c r="A22" s="2" t="s">
        <v>164</v>
      </c>
      <c r="B22" t="s">
        <v>164</v>
      </c>
      <c r="C22" t="s">
        <v>164</v>
      </c>
      <c r="D22" t="b">
        <f t="shared" si="0"/>
        <v>1</v>
      </c>
      <c r="E22" t="b">
        <f t="shared" si="1"/>
        <v>1</v>
      </c>
    </row>
    <row r="23" spans="1:5" x14ac:dyDescent="0.2">
      <c r="A23" s="2" t="s">
        <v>165</v>
      </c>
      <c r="B23" t="s">
        <v>165</v>
      </c>
      <c r="C23" t="s">
        <v>165</v>
      </c>
      <c r="D23" t="b">
        <f t="shared" si="0"/>
        <v>1</v>
      </c>
      <c r="E23" t="b">
        <f t="shared" si="1"/>
        <v>1</v>
      </c>
    </row>
    <row r="24" spans="1:5" x14ac:dyDescent="0.2">
      <c r="A24" s="2" t="s">
        <v>166</v>
      </c>
      <c r="B24" t="s">
        <v>166</v>
      </c>
      <c r="C24" t="s">
        <v>166</v>
      </c>
      <c r="D24" t="b">
        <f t="shared" si="0"/>
        <v>1</v>
      </c>
      <c r="E24" t="b">
        <f t="shared" si="1"/>
        <v>1</v>
      </c>
    </row>
    <row r="25" spans="1:5" x14ac:dyDescent="0.2">
      <c r="A25" s="2" t="s">
        <v>167</v>
      </c>
      <c r="B25" t="s">
        <v>167</v>
      </c>
      <c r="C25" t="s">
        <v>167</v>
      </c>
      <c r="D25" t="b">
        <f t="shared" si="0"/>
        <v>1</v>
      </c>
      <c r="E25" t="b">
        <f t="shared" si="1"/>
        <v>1</v>
      </c>
    </row>
    <row r="26" spans="1:5" x14ac:dyDescent="0.2">
      <c r="A26" s="2" t="s">
        <v>168</v>
      </c>
      <c r="B26" t="s">
        <v>168</v>
      </c>
      <c r="C26" t="s">
        <v>168</v>
      </c>
      <c r="D26" t="b">
        <f t="shared" si="0"/>
        <v>1</v>
      </c>
      <c r="E26" t="b">
        <f t="shared" si="1"/>
        <v>1</v>
      </c>
    </row>
    <row r="27" spans="1:5" x14ac:dyDescent="0.2">
      <c r="A27" s="2" t="s">
        <v>169</v>
      </c>
      <c r="B27" t="s">
        <v>169</v>
      </c>
      <c r="C27" t="s">
        <v>169</v>
      </c>
      <c r="D27" t="b">
        <f t="shared" si="0"/>
        <v>1</v>
      </c>
      <c r="E27" t="b">
        <f t="shared" si="1"/>
        <v>1</v>
      </c>
    </row>
    <row r="28" spans="1:5" x14ac:dyDescent="0.2">
      <c r="A28" s="2" t="s">
        <v>170</v>
      </c>
      <c r="D28" t="b">
        <f t="shared" si="0"/>
        <v>0</v>
      </c>
      <c r="E28" t="b">
        <f t="shared" si="1"/>
        <v>1</v>
      </c>
    </row>
    <row r="29" spans="1:5" x14ac:dyDescent="0.2">
      <c r="A29" s="2" t="s">
        <v>171</v>
      </c>
      <c r="B29" t="s">
        <v>171</v>
      </c>
      <c r="C29" t="s">
        <v>171</v>
      </c>
      <c r="D29" t="b">
        <f t="shared" si="0"/>
        <v>1</v>
      </c>
      <c r="E29" t="b">
        <f t="shared" si="1"/>
        <v>1</v>
      </c>
    </row>
    <row r="30" spans="1:5" x14ac:dyDescent="0.2">
      <c r="A30" s="2" t="s">
        <v>172</v>
      </c>
      <c r="B30" t="s">
        <v>172</v>
      </c>
      <c r="C30" t="s">
        <v>172</v>
      </c>
      <c r="D30" t="b">
        <f t="shared" si="0"/>
        <v>1</v>
      </c>
      <c r="E30" t="b">
        <f t="shared" si="1"/>
        <v>1</v>
      </c>
    </row>
    <row r="31" spans="1:5" x14ac:dyDescent="0.2">
      <c r="A31" s="2" t="s">
        <v>173</v>
      </c>
      <c r="B31" t="s">
        <v>173</v>
      </c>
      <c r="C31" t="s">
        <v>173</v>
      </c>
      <c r="D31" t="b">
        <f t="shared" si="0"/>
        <v>1</v>
      </c>
      <c r="E31" t="b">
        <f t="shared" si="1"/>
        <v>1</v>
      </c>
    </row>
    <row r="32" spans="1:5" x14ac:dyDescent="0.2">
      <c r="A32" s="2" t="s">
        <v>174</v>
      </c>
      <c r="B32" t="s">
        <v>174</v>
      </c>
      <c r="C32" t="s">
        <v>174</v>
      </c>
      <c r="D32" t="b">
        <f t="shared" si="0"/>
        <v>1</v>
      </c>
      <c r="E32" t="b">
        <f t="shared" si="1"/>
        <v>1</v>
      </c>
    </row>
    <row r="33" spans="1:5" x14ac:dyDescent="0.2">
      <c r="A33" s="2" t="s">
        <v>175</v>
      </c>
      <c r="B33" t="s">
        <v>175</v>
      </c>
      <c r="C33" t="s">
        <v>175</v>
      </c>
      <c r="D33" t="b">
        <f t="shared" si="0"/>
        <v>1</v>
      </c>
      <c r="E33" t="b">
        <f t="shared" si="1"/>
        <v>1</v>
      </c>
    </row>
    <row r="34" spans="1:5" x14ac:dyDescent="0.2">
      <c r="B34" s="7" t="s">
        <v>666</v>
      </c>
      <c r="C34" s="7" t="s">
        <v>666</v>
      </c>
      <c r="D34" t="b">
        <f t="shared" si="0"/>
        <v>0</v>
      </c>
      <c r="E34" t="b">
        <f t="shared" si="1"/>
        <v>1</v>
      </c>
    </row>
    <row r="35" spans="1:5" x14ac:dyDescent="0.2">
      <c r="A35" s="2" t="s">
        <v>176</v>
      </c>
      <c r="B35" t="s">
        <v>176</v>
      </c>
      <c r="C35" t="s">
        <v>176</v>
      </c>
      <c r="D35" t="b">
        <f t="shared" si="0"/>
        <v>1</v>
      </c>
      <c r="E35" t="b">
        <f t="shared" si="1"/>
        <v>1</v>
      </c>
    </row>
    <row r="36" spans="1:5" x14ac:dyDescent="0.2">
      <c r="A36" s="2" t="s">
        <v>177</v>
      </c>
      <c r="D36" t="b">
        <f t="shared" si="0"/>
        <v>0</v>
      </c>
      <c r="E36" t="b">
        <f t="shared" si="1"/>
        <v>1</v>
      </c>
    </row>
    <row r="37" spans="1:5" x14ac:dyDescent="0.2">
      <c r="A37" s="2" t="s">
        <v>178</v>
      </c>
      <c r="D37" t="b">
        <f t="shared" si="0"/>
        <v>0</v>
      </c>
      <c r="E37" t="b">
        <f t="shared" si="1"/>
        <v>1</v>
      </c>
    </row>
    <row r="38" spans="1:5" x14ac:dyDescent="0.2">
      <c r="A38" s="2" t="s">
        <v>179</v>
      </c>
      <c r="B38" t="s">
        <v>179</v>
      </c>
      <c r="D38" t="b">
        <f t="shared" si="0"/>
        <v>1</v>
      </c>
      <c r="E38" t="b">
        <f t="shared" si="1"/>
        <v>0</v>
      </c>
    </row>
    <row r="39" spans="1:5" x14ac:dyDescent="0.2">
      <c r="A39" s="2" t="s">
        <v>180</v>
      </c>
      <c r="B39" t="s">
        <v>180</v>
      </c>
      <c r="D39" t="b">
        <f t="shared" si="0"/>
        <v>1</v>
      </c>
      <c r="E39" t="b">
        <f t="shared" si="1"/>
        <v>0</v>
      </c>
    </row>
    <row r="40" spans="1:5" x14ac:dyDescent="0.2">
      <c r="A40" s="2" t="s">
        <v>122</v>
      </c>
      <c r="B40" t="s">
        <v>122</v>
      </c>
      <c r="D40" t="b">
        <f t="shared" si="0"/>
        <v>1</v>
      </c>
      <c r="E40" t="b">
        <f t="shared" si="1"/>
        <v>0</v>
      </c>
    </row>
    <row r="41" spans="1:5" x14ac:dyDescent="0.2">
      <c r="A41" s="2" t="s">
        <v>181</v>
      </c>
      <c r="B41" t="s">
        <v>181</v>
      </c>
      <c r="C41" t="s">
        <v>181</v>
      </c>
      <c r="D41" t="b">
        <f t="shared" si="0"/>
        <v>1</v>
      </c>
      <c r="E41" t="b">
        <f t="shared" si="1"/>
        <v>1</v>
      </c>
    </row>
    <row r="42" spans="1:5" x14ac:dyDescent="0.2">
      <c r="A42" s="2" t="s">
        <v>182</v>
      </c>
      <c r="B42" t="s">
        <v>182</v>
      </c>
      <c r="D42" t="b">
        <f t="shared" si="0"/>
        <v>1</v>
      </c>
      <c r="E42" t="b">
        <f t="shared" si="1"/>
        <v>0</v>
      </c>
    </row>
    <row r="43" spans="1:5" x14ac:dyDescent="0.2">
      <c r="A43" s="2" t="s">
        <v>183</v>
      </c>
      <c r="B43" t="s">
        <v>183</v>
      </c>
      <c r="C43" t="s">
        <v>183</v>
      </c>
      <c r="D43" t="b">
        <f t="shared" si="0"/>
        <v>1</v>
      </c>
      <c r="E43" t="b">
        <f t="shared" si="1"/>
        <v>1</v>
      </c>
    </row>
    <row r="44" spans="1:5" x14ac:dyDescent="0.2">
      <c r="A44" s="2" t="s">
        <v>184</v>
      </c>
      <c r="B44" t="s">
        <v>184</v>
      </c>
      <c r="C44" t="s">
        <v>184</v>
      </c>
      <c r="D44" t="b">
        <f t="shared" si="0"/>
        <v>1</v>
      </c>
      <c r="E44" t="b">
        <f t="shared" si="1"/>
        <v>1</v>
      </c>
    </row>
    <row r="45" spans="1:5" x14ac:dyDescent="0.2">
      <c r="A45" s="2" t="s">
        <v>185</v>
      </c>
      <c r="B45" t="s">
        <v>185</v>
      </c>
      <c r="C45" t="s">
        <v>185</v>
      </c>
      <c r="D45" t="b">
        <f t="shared" si="0"/>
        <v>1</v>
      </c>
      <c r="E45" t="b">
        <f t="shared" si="1"/>
        <v>1</v>
      </c>
    </row>
    <row r="46" spans="1:5" x14ac:dyDescent="0.2">
      <c r="A46" s="2" t="s">
        <v>186</v>
      </c>
      <c r="B46" t="s">
        <v>186</v>
      </c>
      <c r="C46" t="s">
        <v>186</v>
      </c>
      <c r="D46" t="b">
        <f t="shared" si="0"/>
        <v>1</v>
      </c>
      <c r="E46" t="b">
        <f t="shared" si="1"/>
        <v>1</v>
      </c>
    </row>
    <row r="47" spans="1:5" x14ac:dyDescent="0.2">
      <c r="A47" s="2" t="s">
        <v>187</v>
      </c>
      <c r="B47" t="s">
        <v>187</v>
      </c>
      <c r="C47" t="s">
        <v>187</v>
      </c>
      <c r="D47" t="b">
        <f t="shared" si="0"/>
        <v>1</v>
      </c>
      <c r="E47" t="b">
        <f t="shared" si="1"/>
        <v>1</v>
      </c>
    </row>
    <row r="48" spans="1:5" x14ac:dyDescent="0.2">
      <c r="A48" s="2" t="s">
        <v>188</v>
      </c>
      <c r="B48" t="s">
        <v>188</v>
      </c>
      <c r="C48" t="s">
        <v>188</v>
      </c>
      <c r="D48" t="b">
        <f t="shared" si="0"/>
        <v>1</v>
      </c>
      <c r="E48" t="b">
        <f t="shared" si="1"/>
        <v>1</v>
      </c>
    </row>
    <row r="49" spans="1:5" x14ac:dyDescent="0.2">
      <c r="A49" s="2" t="s">
        <v>189</v>
      </c>
      <c r="B49" t="s">
        <v>189</v>
      </c>
      <c r="C49" t="s">
        <v>189</v>
      </c>
      <c r="D49" t="b">
        <f t="shared" si="0"/>
        <v>1</v>
      </c>
      <c r="E49" t="b">
        <f t="shared" si="1"/>
        <v>1</v>
      </c>
    </row>
    <row r="50" spans="1:5" x14ac:dyDescent="0.2">
      <c r="A50" s="2" t="s">
        <v>190</v>
      </c>
      <c r="B50" t="s">
        <v>190</v>
      </c>
      <c r="C50" t="s">
        <v>190</v>
      </c>
      <c r="D50" t="b">
        <f t="shared" si="0"/>
        <v>1</v>
      </c>
      <c r="E50" t="b">
        <f t="shared" si="1"/>
        <v>1</v>
      </c>
    </row>
    <row r="51" spans="1:5" x14ac:dyDescent="0.2">
      <c r="A51" s="2" t="s">
        <v>191</v>
      </c>
      <c r="B51" t="s">
        <v>191</v>
      </c>
      <c r="C51" t="s">
        <v>191</v>
      </c>
      <c r="D51" t="b">
        <f t="shared" si="0"/>
        <v>1</v>
      </c>
      <c r="E51" t="b">
        <f t="shared" si="1"/>
        <v>1</v>
      </c>
    </row>
    <row r="52" spans="1:5" x14ac:dyDescent="0.2">
      <c r="A52" s="2" t="s">
        <v>192</v>
      </c>
      <c r="B52" t="s">
        <v>192</v>
      </c>
      <c r="C52" t="s">
        <v>192</v>
      </c>
      <c r="D52" t="b">
        <f t="shared" si="0"/>
        <v>1</v>
      </c>
      <c r="E52" t="b">
        <f t="shared" si="1"/>
        <v>1</v>
      </c>
    </row>
    <row r="53" spans="1:5" x14ac:dyDescent="0.2">
      <c r="A53" s="2" t="s">
        <v>193</v>
      </c>
      <c r="B53" t="s">
        <v>193</v>
      </c>
      <c r="C53" t="s">
        <v>193</v>
      </c>
      <c r="D53" t="b">
        <f t="shared" si="0"/>
        <v>1</v>
      </c>
      <c r="E53" t="b">
        <f t="shared" si="1"/>
        <v>1</v>
      </c>
    </row>
    <row r="54" spans="1:5" x14ac:dyDescent="0.2">
      <c r="A54" s="2" t="s">
        <v>194</v>
      </c>
      <c r="D54" t="b">
        <f t="shared" si="0"/>
        <v>0</v>
      </c>
      <c r="E54" t="b">
        <f t="shared" si="1"/>
        <v>1</v>
      </c>
    </row>
    <row r="55" spans="1:5" x14ac:dyDescent="0.2">
      <c r="A55" s="2" t="s">
        <v>195</v>
      </c>
      <c r="D55" t="b">
        <f t="shared" si="0"/>
        <v>0</v>
      </c>
      <c r="E55" t="b">
        <f t="shared" si="1"/>
        <v>1</v>
      </c>
    </row>
    <row r="56" spans="1:5" x14ac:dyDescent="0.2">
      <c r="A56" s="2" t="s">
        <v>196</v>
      </c>
      <c r="B56" t="s">
        <v>196</v>
      </c>
      <c r="C56" t="s">
        <v>196</v>
      </c>
      <c r="D56" t="b">
        <f t="shared" si="0"/>
        <v>1</v>
      </c>
      <c r="E56" t="b">
        <f t="shared" si="1"/>
        <v>1</v>
      </c>
    </row>
    <row r="57" spans="1:5" x14ac:dyDescent="0.2">
      <c r="A57" s="2" t="s">
        <v>197</v>
      </c>
      <c r="B57" t="s">
        <v>197</v>
      </c>
      <c r="C57" t="s">
        <v>197</v>
      </c>
      <c r="D57" t="b">
        <f t="shared" si="0"/>
        <v>1</v>
      </c>
      <c r="E57" t="b">
        <f t="shared" si="1"/>
        <v>1</v>
      </c>
    </row>
    <row r="58" spans="1:5" x14ac:dyDescent="0.2">
      <c r="A58" s="2" t="s">
        <v>198</v>
      </c>
      <c r="B58" t="s">
        <v>198</v>
      </c>
      <c r="C58" t="s">
        <v>198</v>
      </c>
      <c r="D58" t="b">
        <f t="shared" si="0"/>
        <v>1</v>
      </c>
      <c r="E58" t="b">
        <f t="shared" si="1"/>
        <v>1</v>
      </c>
    </row>
    <row r="59" spans="1:5" x14ac:dyDescent="0.2">
      <c r="B59" s="7" t="s">
        <v>667</v>
      </c>
      <c r="C59" s="7" t="s">
        <v>667</v>
      </c>
      <c r="D59" t="b">
        <f t="shared" si="0"/>
        <v>0</v>
      </c>
      <c r="E59" t="b">
        <f t="shared" si="1"/>
        <v>1</v>
      </c>
    </row>
    <row r="60" spans="1:5" x14ac:dyDescent="0.2">
      <c r="A60" s="2" t="s">
        <v>199</v>
      </c>
      <c r="B60" t="s">
        <v>199</v>
      </c>
      <c r="C60" t="s">
        <v>199</v>
      </c>
      <c r="D60" t="b">
        <f t="shared" si="0"/>
        <v>1</v>
      </c>
      <c r="E60" t="b">
        <f t="shared" si="1"/>
        <v>1</v>
      </c>
    </row>
    <row r="61" spans="1:5" x14ac:dyDescent="0.2">
      <c r="A61" s="2" t="s">
        <v>200</v>
      </c>
      <c r="B61" t="s">
        <v>200</v>
      </c>
      <c r="C61" t="s">
        <v>200</v>
      </c>
      <c r="D61" t="b">
        <f t="shared" si="0"/>
        <v>1</v>
      </c>
      <c r="E61" t="b">
        <f t="shared" si="1"/>
        <v>1</v>
      </c>
    </row>
    <row r="62" spans="1:5" x14ac:dyDescent="0.2">
      <c r="A62" s="2" t="s">
        <v>201</v>
      </c>
      <c r="B62" t="s">
        <v>201</v>
      </c>
      <c r="C62" t="s">
        <v>201</v>
      </c>
      <c r="D62" t="b">
        <f t="shared" si="0"/>
        <v>1</v>
      </c>
      <c r="E62" t="b">
        <f t="shared" si="1"/>
        <v>1</v>
      </c>
    </row>
    <row r="63" spans="1:5" x14ac:dyDescent="0.2">
      <c r="A63" s="2" t="s">
        <v>202</v>
      </c>
      <c r="B63" t="s">
        <v>202</v>
      </c>
      <c r="C63" t="s">
        <v>202</v>
      </c>
      <c r="D63" t="b">
        <f t="shared" si="0"/>
        <v>1</v>
      </c>
      <c r="E63" t="b">
        <f t="shared" si="1"/>
        <v>1</v>
      </c>
    </row>
    <row r="64" spans="1:5" x14ac:dyDescent="0.2">
      <c r="A64" s="2" t="s">
        <v>203</v>
      </c>
      <c r="B64" t="s">
        <v>203</v>
      </c>
      <c r="C64" t="s">
        <v>203</v>
      </c>
      <c r="D64" t="b">
        <f t="shared" si="0"/>
        <v>1</v>
      </c>
      <c r="E64" t="b">
        <f t="shared" si="1"/>
        <v>1</v>
      </c>
    </row>
    <row r="65" spans="1:5" x14ac:dyDescent="0.2">
      <c r="A65" s="2" t="s">
        <v>204</v>
      </c>
      <c r="B65" t="s">
        <v>204</v>
      </c>
      <c r="C65" t="s">
        <v>204</v>
      </c>
      <c r="D65" t="b">
        <f t="shared" si="0"/>
        <v>1</v>
      </c>
      <c r="E65" t="b">
        <f t="shared" si="1"/>
        <v>1</v>
      </c>
    </row>
    <row r="66" spans="1:5" x14ac:dyDescent="0.2">
      <c r="A66" s="2" t="s">
        <v>205</v>
      </c>
      <c r="B66" t="s">
        <v>205</v>
      </c>
      <c r="C66" t="s">
        <v>205</v>
      </c>
      <c r="D66" t="b">
        <f t="shared" ref="D66:D129" si="2">A66=B66</f>
        <v>1</v>
      </c>
      <c r="E66" t="b">
        <f t="shared" ref="E66:E129" si="3">B66=C66</f>
        <v>1</v>
      </c>
    </row>
    <row r="67" spans="1:5" x14ac:dyDescent="0.2">
      <c r="A67" s="2" t="s">
        <v>206</v>
      </c>
      <c r="B67" t="s">
        <v>206</v>
      </c>
      <c r="C67" t="s">
        <v>206</v>
      </c>
      <c r="D67" t="b">
        <f t="shared" si="2"/>
        <v>1</v>
      </c>
      <c r="E67" t="b">
        <f t="shared" si="3"/>
        <v>1</v>
      </c>
    </row>
    <row r="68" spans="1:5" x14ac:dyDescent="0.2">
      <c r="A68" s="2" t="s">
        <v>207</v>
      </c>
      <c r="B68" t="s">
        <v>207</v>
      </c>
      <c r="C68" t="s">
        <v>207</v>
      </c>
      <c r="D68" t="b">
        <f t="shared" si="2"/>
        <v>1</v>
      </c>
      <c r="E68" t="b">
        <f t="shared" si="3"/>
        <v>1</v>
      </c>
    </row>
    <row r="69" spans="1:5" x14ac:dyDescent="0.2">
      <c r="A69" s="2" t="s">
        <v>208</v>
      </c>
      <c r="B69" t="s">
        <v>208</v>
      </c>
      <c r="C69" t="s">
        <v>208</v>
      </c>
      <c r="D69" t="b">
        <f t="shared" si="2"/>
        <v>1</v>
      </c>
      <c r="E69" t="b">
        <f t="shared" si="3"/>
        <v>1</v>
      </c>
    </row>
    <row r="70" spans="1:5" x14ac:dyDescent="0.2">
      <c r="A70" s="2" t="s">
        <v>209</v>
      </c>
      <c r="B70" t="s">
        <v>209</v>
      </c>
      <c r="C70" t="s">
        <v>209</v>
      </c>
      <c r="D70" t="b">
        <f t="shared" si="2"/>
        <v>1</v>
      </c>
      <c r="E70" t="b">
        <f t="shared" si="3"/>
        <v>1</v>
      </c>
    </row>
    <row r="71" spans="1:5" x14ac:dyDescent="0.2">
      <c r="A71" s="2" t="s">
        <v>210</v>
      </c>
      <c r="B71" t="s">
        <v>210</v>
      </c>
      <c r="C71" t="s">
        <v>210</v>
      </c>
      <c r="D71" t="b">
        <f t="shared" si="2"/>
        <v>1</v>
      </c>
      <c r="E71" t="b">
        <f t="shared" si="3"/>
        <v>1</v>
      </c>
    </row>
    <row r="72" spans="1:5" x14ac:dyDescent="0.2">
      <c r="A72" s="2" t="s">
        <v>211</v>
      </c>
      <c r="B72" t="s">
        <v>211</v>
      </c>
      <c r="C72" t="s">
        <v>211</v>
      </c>
      <c r="D72" t="b">
        <f t="shared" si="2"/>
        <v>1</v>
      </c>
      <c r="E72" t="b">
        <f t="shared" si="3"/>
        <v>1</v>
      </c>
    </row>
    <row r="73" spans="1:5" x14ac:dyDescent="0.2">
      <c r="A73" s="2" t="s">
        <v>212</v>
      </c>
      <c r="B73" t="s">
        <v>212</v>
      </c>
      <c r="C73" t="s">
        <v>212</v>
      </c>
      <c r="D73" t="b">
        <f t="shared" si="2"/>
        <v>1</v>
      </c>
      <c r="E73" t="b">
        <f t="shared" si="3"/>
        <v>1</v>
      </c>
    </row>
    <row r="74" spans="1:5" x14ac:dyDescent="0.2">
      <c r="A74" s="2" t="s">
        <v>213</v>
      </c>
      <c r="B74" t="s">
        <v>213</v>
      </c>
      <c r="C74" t="s">
        <v>213</v>
      </c>
      <c r="D74" t="b">
        <f t="shared" si="2"/>
        <v>1</v>
      </c>
      <c r="E74" t="b">
        <f t="shared" si="3"/>
        <v>1</v>
      </c>
    </row>
    <row r="75" spans="1:5" x14ac:dyDescent="0.2">
      <c r="A75" s="2" t="s">
        <v>214</v>
      </c>
      <c r="B75" t="s">
        <v>214</v>
      </c>
      <c r="C75" t="s">
        <v>214</v>
      </c>
      <c r="D75" t="b">
        <f t="shared" si="2"/>
        <v>1</v>
      </c>
      <c r="E75" t="b">
        <f t="shared" si="3"/>
        <v>1</v>
      </c>
    </row>
    <row r="76" spans="1:5" x14ac:dyDescent="0.2">
      <c r="A76" s="2" t="s">
        <v>215</v>
      </c>
      <c r="B76" t="s">
        <v>215</v>
      </c>
      <c r="C76" t="s">
        <v>215</v>
      </c>
      <c r="D76" t="b">
        <f t="shared" si="2"/>
        <v>1</v>
      </c>
      <c r="E76" t="b">
        <f t="shared" si="3"/>
        <v>1</v>
      </c>
    </row>
    <row r="77" spans="1:5" x14ac:dyDescent="0.2">
      <c r="A77" s="2" t="s">
        <v>216</v>
      </c>
      <c r="B77" t="s">
        <v>216</v>
      </c>
      <c r="C77" t="s">
        <v>216</v>
      </c>
      <c r="D77" t="b">
        <f t="shared" si="2"/>
        <v>1</v>
      </c>
      <c r="E77" t="b">
        <f t="shared" si="3"/>
        <v>1</v>
      </c>
    </row>
    <row r="78" spans="1:5" x14ac:dyDescent="0.2">
      <c r="A78" s="2" t="s">
        <v>217</v>
      </c>
      <c r="B78" t="s">
        <v>217</v>
      </c>
      <c r="C78" t="s">
        <v>217</v>
      </c>
      <c r="D78" t="b">
        <f t="shared" si="2"/>
        <v>1</v>
      </c>
      <c r="E78" t="b">
        <f t="shared" si="3"/>
        <v>1</v>
      </c>
    </row>
    <row r="79" spans="1:5" x14ac:dyDescent="0.2">
      <c r="A79" s="2" t="s">
        <v>218</v>
      </c>
      <c r="B79" t="s">
        <v>218</v>
      </c>
      <c r="C79" t="s">
        <v>218</v>
      </c>
      <c r="D79" t="b">
        <f t="shared" si="2"/>
        <v>1</v>
      </c>
      <c r="E79" t="b">
        <f t="shared" si="3"/>
        <v>1</v>
      </c>
    </row>
    <row r="80" spans="1:5" x14ac:dyDescent="0.2">
      <c r="A80" s="2" t="s">
        <v>219</v>
      </c>
      <c r="B80" t="s">
        <v>219</v>
      </c>
      <c r="C80" t="s">
        <v>219</v>
      </c>
      <c r="D80" t="b">
        <f t="shared" si="2"/>
        <v>1</v>
      </c>
      <c r="E80" t="b">
        <f t="shared" si="3"/>
        <v>1</v>
      </c>
    </row>
    <row r="81" spans="1:5" x14ac:dyDescent="0.2">
      <c r="A81" s="2" t="s">
        <v>220</v>
      </c>
      <c r="B81" t="s">
        <v>220</v>
      </c>
      <c r="C81" t="s">
        <v>220</v>
      </c>
      <c r="D81" t="b">
        <f t="shared" si="2"/>
        <v>1</v>
      </c>
      <c r="E81" t="b">
        <f t="shared" si="3"/>
        <v>1</v>
      </c>
    </row>
    <row r="82" spans="1:5" x14ac:dyDescent="0.2">
      <c r="A82" s="2" t="s">
        <v>221</v>
      </c>
      <c r="B82" t="s">
        <v>221</v>
      </c>
      <c r="C82" t="s">
        <v>221</v>
      </c>
      <c r="D82" t="b">
        <f t="shared" si="2"/>
        <v>1</v>
      </c>
      <c r="E82" t="b">
        <f t="shared" si="3"/>
        <v>1</v>
      </c>
    </row>
    <row r="83" spans="1:5" x14ac:dyDescent="0.2">
      <c r="A83" s="2" t="s">
        <v>119</v>
      </c>
      <c r="B83" t="s">
        <v>119</v>
      </c>
      <c r="C83" t="s">
        <v>119</v>
      </c>
      <c r="D83" t="b">
        <f t="shared" si="2"/>
        <v>1</v>
      </c>
      <c r="E83" t="b">
        <f t="shared" si="3"/>
        <v>1</v>
      </c>
    </row>
    <row r="84" spans="1:5" x14ac:dyDescent="0.2">
      <c r="A84" s="2" t="s">
        <v>120</v>
      </c>
      <c r="B84" t="s">
        <v>120</v>
      </c>
      <c r="C84" t="s">
        <v>120</v>
      </c>
      <c r="D84" t="b">
        <f t="shared" si="2"/>
        <v>1</v>
      </c>
      <c r="E84" t="b">
        <f t="shared" si="3"/>
        <v>1</v>
      </c>
    </row>
    <row r="85" spans="1:5" x14ac:dyDescent="0.2">
      <c r="A85" s="2" t="s">
        <v>121</v>
      </c>
      <c r="B85" t="s">
        <v>121</v>
      </c>
      <c r="C85" t="s">
        <v>121</v>
      </c>
      <c r="D85" t="b">
        <f t="shared" si="2"/>
        <v>1</v>
      </c>
      <c r="E85" t="b">
        <f t="shared" si="3"/>
        <v>1</v>
      </c>
    </row>
    <row r="86" spans="1:5" x14ac:dyDescent="0.2">
      <c r="A86" s="2" t="s">
        <v>222</v>
      </c>
      <c r="B86" t="s">
        <v>222</v>
      </c>
      <c r="C86" t="s">
        <v>222</v>
      </c>
      <c r="D86" t="b">
        <f t="shared" si="2"/>
        <v>1</v>
      </c>
      <c r="E86" t="b">
        <f t="shared" si="3"/>
        <v>1</v>
      </c>
    </row>
    <row r="87" spans="1:5" x14ac:dyDescent="0.2">
      <c r="A87" s="2" t="s">
        <v>223</v>
      </c>
      <c r="B87" t="s">
        <v>223</v>
      </c>
      <c r="C87" t="s">
        <v>223</v>
      </c>
      <c r="D87" t="b">
        <f t="shared" si="2"/>
        <v>1</v>
      </c>
      <c r="E87" t="b">
        <f t="shared" si="3"/>
        <v>1</v>
      </c>
    </row>
    <row r="88" spans="1:5" x14ac:dyDescent="0.2">
      <c r="A88" s="2" t="s">
        <v>123</v>
      </c>
      <c r="B88" t="s">
        <v>123</v>
      </c>
      <c r="C88" t="s">
        <v>123</v>
      </c>
      <c r="D88" t="b">
        <f t="shared" si="2"/>
        <v>1</v>
      </c>
      <c r="E88" t="b">
        <f t="shared" si="3"/>
        <v>1</v>
      </c>
    </row>
    <row r="89" spans="1:5" x14ac:dyDescent="0.2">
      <c r="A89" s="2" t="s">
        <v>224</v>
      </c>
      <c r="B89" t="s">
        <v>224</v>
      </c>
      <c r="C89" t="s">
        <v>224</v>
      </c>
      <c r="D89" t="b">
        <f t="shared" si="2"/>
        <v>1</v>
      </c>
      <c r="E89" t="b">
        <f t="shared" si="3"/>
        <v>1</v>
      </c>
    </row>
    <row r="90" spans="1:5" x14ac:dyDescent="0.2">
      <c r="A90" s="2" t="s">
        <v>225</v>
      </c>
      <c r="B90" t="s">
        <v>225</v>
      </c>
      <c r="C90" t="s">
        <v>225</v>
      </c>
      <c r="D90" t="b">
        <f t="shared" si="2"/>
        <v>1</v>
      </c>
      <c r="E90" t="b">
        <f t="shared" si="3"/>
        <v>1</v>
      </c>
    </row>
    <row r="91" spans="1:5" x14ac:dyDescent="0.2">
      <c r="A91" s="2" t="s">
        <v>226</v>
      </c>
      <c r="B91" t="s">
        <v>226</v>
      </c>
      <c r="C91" t="s">
        <v>226</v>
      </c>
      <c r="D91" t="b">
        <f t="shared" si="2"/>
        <v>1</v>
      </c>
      <c r="E91" t="b">
        <f t="shared" si="3"/>
        <v>1</v>
      </c>
    </row>
    <row r="92" spans="1:5" x14ac:dyDescent="0.2">
      <c r="A92" s="2" t="s">
        <v>227</v>
      </c>
      <c r="B92" t="s">
        <v>227</v>
      </c>
      <c r="C92" t="s">
        <v>227</v>
      </c>
      <c r="D92" t="b">
        <f t="shared" si="2"/>
        <v>1</v>
      </c>
      <c r="E92" t="b">
        <f t="shared" si="3"/>
        <v>1</v>
      </c>
    </row>
    <row r="93" spans="1:5" x14ac:dyDescent="0.2">
      <c r="A93" s="2" t="s">
        <v>228</v>
      </c>
      <c r="B93" t="s">
        <v>228</v>
      </c>
      <c r="C93" t="s">
        <v>228</v>
      </c>
      <c r="D93" t="b">
        <f t="shared" si="2"/>
        <v>1</v>
      </c>
      <c r="E93" t="b">
        <f t="shared" si="3"/>
        <v>1</v>
      </c>
    </row>
    <row r="94" spans="1:5" x14ac:dyDescent="0.2">
      <c r="A94" s="2" t="s">
        <v>229</v>
      </c>
      <c r="B94" t="s">
        <v>229</v>
      </c>
      <c r="C94" t="s">
        <v>229</v>
      </c>
      <c r="D94" t="b">
        <f t="shared" si="2"/>
        <v>1</v>
      </c>
      <c r="E94" t="b">
        <f t="shared" si="3"/>
        <v>1</v>
      </c>
    </row>
    <row r="95" spans="1:5" x14ac:dyDescent="0.2">
      <c r="A95" s="2" t="s">
        <v>230</v>
      </c>
      <c r="B95" t="s">
        <v>230</v>
      </c>
      <c r="C95" t="s">
        <v>230</v>
      </c>
      <c r="D95" t="b">
        <f t="shared" si="2"/>
        <v>1</v>
      </c>
      <c r="E95" t="b">
        <f t="shared" si="3"/>
        <v>1</v>
      </c>
    </row>
    <row r="96" spans="1:5" x14ac:dyDescent="0.2">
      <c r="A96" s="2" t="s">
        <v>231</v>
      </c>
      <c r="B96" t="s">
        <v>231</v>
      </c>
      <c r="C96" t="s">
        <v>231</v>
      </c>
      <c r="D96" t="b">
        <f t="shared" si="2"/>
        <v>1</v>
      </c>
      <c r="E96" t="b">
        <f t="shared" si="3"/>
        <v>1</v>
      </c>
    </row>
    <row r="97" spans="1:5" x14ac:dyDescent="0.2">
      <c r="A97" s="2" t="s">
        <v>232</v>
      </c>
      <c r="B97" t="s">
        <v>232</v>
      </c>
      <c r="C97" t="s">
        <v>232</v>
      </c>
      <c r="D97" t="b">
        <f t="shared" si="2"/>
        <v>1</v>
      </c>
      <c r="E97" t="b">
        <f t="shared" si="3"/>
        <v>1</v>
      </c>
    </row>
    <row r="98" spans="1:5" x14ac:dyDescent="0.2">
      <c r="A98" s="2" t="s">
        <v>233</v>
      </c>
      <c r="B98" t="s">
        <v>233</v>
      </c>
      <c r="C98" t="s">
        <v>233</v>
      </c>
      <c r="D98" t="b">
        <f t="shared" si="2"/>
        <v>1</v>
      </c>
      <c r="E98" t="b">
        <f t="shared" si="3"/>
        <v>1</v>
      </c>
    </row>
    <row r="99" spans="1:5" x14ac:dyDescent="0.2">
      <c r="A99" s="2" t="s">
        <v>234</v>
      </c>
      <c r="B99" t="s">
        <v>234</v>
      </c>
      <c r="C99" t="s">
        <v>234</v>
      </c>
      <c r="D99" t="b">
        <f t="shared" si="2"/>
        <v>1</v>
      </c>
      <c r="E99" t="b">
        <f t="shared" si="3"/>
        <v>1</v>
      </c>
    </row>
    <row r="100" spans="1:5" x14ac:dyDescent="0.2">
      <c r="A100" s="2" t="s">
        <v>235</v>
      </c>
      <c r="B100" t="s">
        <v>235</v>
      </c>
      <c r="C100" t="s">
        <v>235</v>
      </c>
      <c r="D100" t="b">
        <f t="shared" si="2"/>
        <v>1</v>
      </c>
      <c r="E100" t="b">
        <f t="shared" si="3"/>
        <v>1</v>
      </c>
    </row>
    <row r="101" spans="1:5" x14ac:dyDescent="0.2">
      <c r="A101" s="2" t="s">
        <v>236</v>
      </c>
      <c r="B101" t="s">
        <v>236</v>
      </c>
      <c r="C101" t="s">
        <v>236</v>
      </c>
      <c r="D101" t="b">
        <f t="shared" si="2"/>
        <v>1</v>
      </c>
      <c r="E101" t="b">
        <f t="shared" si="3"/>
        <v>1</v>
      </c>
    </row>
    <row r="102" spans="1:5" x14ac:dyDescent="0.2">
      <c r="A102" s="2" t="s">
        <v>237</v>
      </c>
      <c r="B102" t="s">
        <v>237</v>
      </c>
      <c r="C102" t="s">
        <v>237</v>
      </c>
      <c r="D102" t="b">
        <f t="shared" si="2"/>
        <v>1</v>
      </c>
      <c r="E102" t="b">
        <f t="shared" si="3"/>
        <v>1</v>
      </c>
    </row>
    <row r="103" spans="1:5" x14ac:dyDescent="0.2">
      <c r="A103" s="2" t="s">
        <v>238</v>
      </c>
      <c r="B103" t="s">
        <v>238</v>
      </c>
      <c r="C103" t="s">
        <v>238</v>
      </c>
      <c r="D103" t="b">
        <f t="shared" si="2"/>
        <v>1</v>
      </c>
      <c r="E103" t="b">
        <f t="shared" si="3"/>
        <v>1</v>
      </c>
    </row>
    <row r="104" spans="1:5" x14ac:dyDescent="0.2">
      <c r="A104" s="2" t="s">
        <v>239</v>
      </c>
      <c r="B104" t="s">
        <v>239</v>
      </c>
      <c r="C104" t="s">
        <v>239</v>
      </c>
      <c r="D104" t="b">
        <f t="shared" si="2"/>
        <v>1</v>
      </c>
      <c r="E104" t="b">
        <f t="shared" si="3"/>
        <v>1</v>
      </c>
    </row>
    <row r="105" spans="1:5" x14ac:dyDescent="0.2">
      <c r="A105" s="2" t="s">
        <v>112</v>
      </c>
      <c r="B105" t="s">
        <v>112</v>
      </c>
      <c r="C105" t="s">
        <v>112</v>
      </c>
      <c r="D105" t="b">
        <f t="shared" si="2"/>
        <v>1</v>
      </c>
      <c r="E105" t="b">
        <f t="shared" si="3"/>
        <v>1</v>
      </c>
    </row>
    <row r="106" spans="1:5" x14ac:dyDescent="0.2">
      <c r="A106" s="2" t="s">
        <v>113</v>
      </c>
      <c r="B106" t="s">
        <v>113</v>
      </c>
      <c r="C106" t="s">
        <v>113</v>
      </c>
      <c r="D106" t="b">
        <f t="shared" si="2"/>
        <v>1</v>
      </c>
      <c r="E106" t="b">
        <f t="shared" si="3"/>
        <v>1</v>
      </c>
    </row>
    <row r="107" spans="1:5" x14ac:dyDescent="0.2">
      <c r="A107" s="2" t="s">
        <v>240</v>
      </c>
      <c r="B107" t="s">
        <v>240</v>
      </c>
      <c r="C107" t="s">
        <v>240</v>
      </c>
      <c r="D107" t="b">
        <f t="shared" si="2"/>
        <v>1</v>
      </c>
      <c r="E107" t="b">
        <f t="shared" si="3"/>
        <v>1</v>
      </c>
    </row>
    <row r="108" spans="1:5" x14ac:dyDescent="0.2">
      <c r="B108" s="7" t="s">
        <v>668</v>
      </c>
      <c r="C108" s="7" t="s">
        <v>668</v>
      </c>
      <c r="D108" t="b">
        <f t="shared" si="2"/>
        <v>0</v>
      </c>
      <c r="E108" t="b">
        <f t="shared" si="3"/>
        <v>1</v>
      </c>
    </row>
    <row r="109" spans="1:5" x14ac:dyDescent="0.2">
      <c r="B109" s="7" t="s">
        <v>669</v>
      </c>
      <c r="C109" s="7" t="s">
        <v>669</v>
      </c>
      <c r="D109" t="b">
        <f t="shared" si="2"/>
        <v>0</v>
      </c>
      <c r="E109" t="b">
        <f t="shared" si="3"/>
        <v>1</v>
      </c>
    </row>
    <row r="110" spans="1:5" x14ac:dyDescent="0.2">
      <c r="A110" s="2" t="s">
        <v>124</v>
      </c>
      <c r="B110" t="s">
        <v>124</v>
      </c>
      <c r="C110" t="s">
        <v>124</v>
      </c>
      <c r="D110" t="b">
        <f t="shared" si="2"/>
        <v>1</v>
      </c>
      <c r="E110" t="b">
        <f t="shared" si="3"/>
        <v>1</v>
      </c>
    </row>
    <row r="111" spans="1:5" x14ac:dyDescent="0.2">
      <c r="A111" s="2" t="s">
        <v>114</v>
      </c>
      <c r="B111" t="s">
        <v>114</v>
      </c>
      <c r="C111" t="s">
        <v>114</v>
      </c>
      <c r="D111" t="b">
        <f t="shared" si="2"/>
        <v>1</v>
      </c>
      <c r="E111" t="b">
        <f t="shared" si="3"/>
        <v>1</v>
      </c>
    </row>
    <row r="112" spans="1:5" x14ac:dyDescent="0.2">
      <c r="A112" s="5" t="s">
        <v>241</v>
      </c>
      <c r="B112" s="6" t="s">
        <v>670</v>
      </c>
      <c r="C112" t="s">
        <v>670</v>
      </c>
      <c r="D112" t="b">
        <f t="shared" si="2"/>
        <v>0</v>
      </c>
      <c r="E112" t="b">
        <f t="shared" si="3"/>
        <v>1</v>
      </c>
    </row>
    <row r="113" spans="1:5" x14ac:dyDescent="0.2">
      <c r="A113" s="2" t="s">
        <v>242</v>
      </c>
      <c r="B113" t="s">
        <v>242</v>
      </c>
      <c r="C113" t="s">
        <v>242</v>
      </c>
      <c r="D113" t="b">
        <f t="shared" si="2"/>
        <v>1</v>
      </c>
      <c r="E113" t="b">
        <f t="shared" si="3"/>
        <v>1</v>
      </c>
    </row>
    <row r="114" spans="1:5" x14ac:dyDescent="0.2">
      <c r="A114" s="2" t="s">
        <v>243</v>
      </c>
      <c r="B114" t="s">
        <v>243</v>
      </c>
      <c r="C114" t="s">
        <v>243</v>
      </c>
      <c r="D114" t="b">
        <f t="shared" si="2"/>
        <v>1</v>
      </c>
      <c r="E114" t="b">
        <f t="shared" si="3"/>
        <v>1</v>
      </c>
    </row>
    <row r="115" spans="1:5" x14ac:dyDescent="0.2">
      <c r="A115" s="2" t="s">
        <v>244</v>
      </c>
      <c r="B115" t="s">
        <v>244</v>
      </c>
      <c r="C115" t="s">
        <v>244</v>
      </c>
      <c r="D115" t="b">
        <f t="shared" si="2"/>
        <v>1</v>
      </c>
      <c r="E115" t="b">
        <f t="shared" si="3"/>
        <v>1</v>
      </c>
    </row>
    <row r="116" spans="1:5" x14ac:dyDescent="0.2">
      <c r="A116" s="2" t="s">
        <v>245</v>
      </c>
      <c r="B116" t="s">
        <v>245</v>
      </c>
      <c r="C116" t="s">
        <v>245</v>
      </c>
      <c r="D116" t="b">
        <f t="shared" si="2"/>
        <v>1</v>
      </c>
      <c r="E116" t="b">
        <f t="shared" si="3"/>
        <v>1</v>
      </c>
    </row>
    <row r="117" spans="1:5" x14ac:dyDescent="0.2">
      <c r="A117" s="2" t="s">
        <v>246</v>
      </c>
      <c r="B117" t="s">
        <v>246</v>
      </c>
      <c r="C117" t="s">
        <v>246</v>
      </c>
      <c r="D117" t="b">
        <f t="shared" si="2"/>
        <v>1</v>
      </c>
      <c r="E117" t="b">
        <f t="shared" si="3"/>
        <v>1</v>
      </c>
    </row>
    <row r="118" spans="1:5" x14ac:dyDescent="0.2">
      <c r="A118" s="2" t="s">
        <v>247</v>
      </c>
      <c r="B118" t="s">
        <v>247</v>
      </c>
      <c r="C118" t="s">
        <v>247</v>
      </c>
      <c r="D118" t="b">
        <f t="shared" si="2"/>
        <v>1</v>
      </c>
      <c r="E118" t="b">
        <f t="shared" si="3"/>
        <v>1</v>
      </c>
    </row>
    <row r="119" spans="1:5" x14ac:dyDescent="0.2">
      <c r="A119" s="2" t="s">
        <v>248</v>
      </c>
      <c r="B119" t="s">
        <v>248</v>
      </c>
      <c r="C119" t="s">
        <v>248</v>
      </c>
      <c r="D119" t="b">
        <f t="shared" si="2"/>
        <v>1</v>
      </c>
      <c r="E119" t="b">
        <f t="shared" si="3"/>
        <v>1</v>
      </c>
    </row>
    <row r="120" spans="1:5" x14ac:dyDescent="0.2">
      <c r="A120" s="2" t="s">
        <v>249</v>
      </c>
      <c r="B120" t="s">
        <v>249</v>
      </c>
      <c r="C120" t="s">
        <v>249</v>
      </c>
      <c r="D120" t="b">
        <f t="shared" si="2"/>
        <v>1</v>
      </c>
      <c r="E120" t="b">
        <f t="shared" si="3"/>
        <v>1</v>
      </c>
    </row>
    <row r="121" spans="1:5" x14ac:dyDescent="0.2">
      <c r="A121" s="2" t="s">
        <v>250</v>
      </c>
      <c r="B121" t="s">
        <v>250</v>
      </c>
      <c r="C121" t="s">
        <v>250</v>
      </c>
      <c r="D121" t="b">
        <f t="shared" si="2"/>
        <v>1</v>
      </c>
      <c r="E121" t="b">
        <f t="shared" si="3"/>
        <v>1</v>
      </c>
    </row>
    <row r="122" spans="1:5" x14ac:dyDescent="0.2">
      <c r="A122" s="2" t="s">
        <v>251</v>
      </c>
      <c r="B122" t="s">
        <v>251</v>
      </c>
      <c r="C122" t="s">
        <v>251</v>
      </c>
      <c r="D122" t="b">
        <f t="shared" si="2"/>
        <v>1</v>
      </c>
      <c r="E122" t="b">
        <f t="shared" si="3"/>
        <v>1</v>
      </c>
    </row>
    <row r="123" spans="1:5" x14ac:dyDescent="0.2">
      <c r="A123" s="2" t="s">
        <v>252</v>
      </c>
      <c r="B123" t="s">
        <v>252</v>
      </c>
      <c r="C123" t="s">
        <v>252</v>
      </c>
      <c r="D123" t="b">
        <f t="shared" si="2"/>
        <v>1</v>
      </c>
      <c r="E123" t="b">
        <f t="shared" si="3"/>
        <v>1</v>
      </c>
    </row>
    <row r="124" spans="1:5" x14ac:dyDescent="0.2">
      <c r="A124" s="2" t="s">
        <v>253</v>
      </c>
      <c r="B124" t="s">
        <v>253</v>
      </c>
      <c r="C124" t="s">
        <v>253</v>
      </c>
      <c r="D124" t="b">
        <f t="shared" si="2"/>
        <v>1</v>
      </c>
      <c r="E124" t="b">
        <f t="shared" si="3"/>
        <v>1</v>
      </c>
    </row>
    <row r="125" spans="1:5" x14ac:dyDescent="0.2">
      <c r="A125" s="2" t="s">
        <v>254</v>
      </c>
      <c r="B125" t="s">
        <v>254</v>
      </c>
      <c r="C125" t="s">
        <v>254</v>
      </c>
      <c r="D125" t="b">
        <f t="shared" si="2"/>
        <v>1</v>
      </c>
      <c r="E125" t="b">
        <f t="shared" si="3"/>
        <v>1</v>
      </c>
    </row>
    <row r="126" spans="1:5" x14ac:dyDescent="0.2">
      <c r="A126" s="2" t="s">
        <v>255</v>
      </c>
      <c r="B126" t="s">
        <v>255</v>
      </c>
      <c r="C126" t="s">
        <v>255</v>
      </c>
      <c r="D126" t="b">
        <f t="shared" si="2"/>
        <v>1</v>
      </c>
      <c r="E126" t="b">
        <f t="shared" si="3"/>
        <v>1</v>
      </c>
    </row>
    <row r="127" spans="1:5" x14ac:dyDescent="0.2">
      <c r="A127" s="2" t="s">
        <v>256</v>
      </c>
      <c r="B127" t="s">
        <v>256</v>
      </c>
      <c r="C127" t="s">
        <v>256</v>
      </c>
      <c r="D127" t="b">
        <f t="shared" si="2"/>
        <v>1</v>
      </c>
      <c r="E127" t="b">
        <f t="shared" si="3"/>
        <v>1</v>
      </c>
    </row>
    <row r="128" spans="1:5" x14ac:dyDescent="0.2">
      <c r="A128" s="2" t="s">
        <v>257</v>
      </c>
      <c r="B128" t="s">
        <v>257</v>
      </c>
      <c r="C128" t="s">
        <v>257</v>
      </c>
      <c r="D128" t="b">
        <f t="shared" si="2"/>
        <v>1</v>
      </c>
      <c r="E128" t="b">
        <f t="shared" si="3"/>
        <v>1</v>
      </c>
    </row>
    <row r="129" spans="1:5" x14ac:dyDescent="0.2">
      <c r="A129" s="2" t="s">
        <v>258</v>
      </c>
      <c r="B129" t="s">
        <v>258</v>
      </c>
      <c r="C129" t="s">
        <v>258</v>
      </c>
      <c r="D129" t="b">
        <f t="shared" si="2"/>
        <v>1</v>
      </c>
      <c r="E129" t="b">
        <f t="shared" si="3"/>
        <v>1</v>
      </c>
    </row>
    <row r="130" spans="1:5" x14ac:dyDescent="0.2">
      <c r="A130" s="2" t="s">
        <v>259</v>
      </c>
      <c r="B130" t="s">
        <v>259</v>
      </c>
      <c r="C130" t="s">
        <v>259</v>
      </c>
      <c r="D130" t="b">
        <f t="shared" ref="D130:D193" si="4">A130=B130</f>
        <v>1</v>
      </c>
      <c r="E130" t="b">
        <f t="shared" ref="E130:E193" si="5">B130=C130</f>
        <v>1</v>
      </c>
    </row>
    <row r="131" spans="1:5" x14ac:dyDescent="0.2">
      <c r="A131" s="2" t="s">
        <v>260</v>
      </c>
      <c r="B131" t="s">
        <v>260</v>
      </c>
      <c r="C131" t="s">
        <v>260</v>
      </c>
      <c r="D131" t="b">
        <f t="shared" si="4"/>
        <v>1</v>
      </c>
      <c r="E131" t="b">
        <f t="shared" si="5"/>
        <v>1</v>
      </c>
    </row>
    <row r="132" spans="1:5" x14ac:dyDescent="0.2">
      <c r="A132" s="2" t="s">
        <v>261</v>
      </c>
      <c r="B132" t="s">
        <v>261</v>
      </c>
      <c r="C132" t="s">
        <v>261</v>
      </c>
      <c r="D132" t="b">
        <f t="shared" si="4"/>
        <v>1</v>
      </c>
      <c r="E132" t="b">
        <f t="shared" si="5"/>
        <v>1</v>
      </c>
    </row>
    <row r="133" spans="1:5" x14ac:dyDescent="0.2">
      <c r="A133" s="2" t="s">
        <v>262</v>
      </c>
      <c r="B133" t="s">
        <v>262</v>
      </c>
      <c r="C133" t="s">
        <v>262</v>
      </c>
      <c r="D133" t="b">
        <f t="shared" si="4"/>
        <v>1</v>
      </c>
      <c r="E133" t="b">
        <f t="shared" si="5"/>
        <v>1</v>
      </c>
    </row>
    <row r="134" spans="1:5" x14ac:dyDescent="0.2">
      <c r="A134" s="2" t="s">
        <v>263</v>
      </c>
      <c r="B134" t="s">
        <v>263</v>
      </c>
      <c r="D134" t="b">
        <f t="shared" si="4"/>
        <v>1</v>
      </c>
      <c r="E134" t="b">
        <f t="shared" si="5"/>
        <v>0</v>
      </c>
    </row>
    <row r="135" spans="1:5" x14ac:dyDescent="0.2">
      <c r="A135" s="2" t="s">
        <v>264</v>
      </c>
      <c r="B135" t="s">
        <v>264</v>
      </c>
      <c r="C135" t="s">
        <v>264</v>
      </c>
      <c r="D135" t="b">
        <f t="shared" si="4"/>
        <v>1</v>
      </c>
      <c r="E135" t="b">
        <f t="shared" si="5"/>
        <v>1</v>
      </c>
    </row>
    <row r="136" spans="1:5" x14ac:dyDescent="0.2">
      <c r="A136" s="2" t="s">
        <v>265</v>
      </c>
      <c r="B136" t="s">
        <v>265</v>
      </c>
      <c r="C136" t="s">
        <v>265</v>
      </c>
      <c r="D136" t="b">
        <f t="shared" si="4"/>
        <v>1</v>
      </c>
      <c r="E136" t="b">
        <f t="shared" si="5"/>
        <v>1</v>
      </c>
    </row>
    <row r="137" spans="1:5" x14ac:dyDescent="0.2">
      <c r="A137" s="2" t="s">
        <v>266</v>
      </c>
      <c r="B137" t="s">
        <v>266</v>
      </c>
      <c r="C137" t="s">
        <v>266</v>
      </c>
      <c r="D137" t="b">
        <f t="shared" si="4"/>
        <v>1</v>
      </c>
      <c r="E137" t="b">
        <f t="shared" si="5"/>
        <v>1</v>
      </c>
    </row>
    <row r="138" spans="1:5" x14ac:dyDescent="0.2">
      <c r="A138" s="2" t="s">
        <v>267</v>
      </c>
      <c r="B138" t="s">
        <v>267</v>
      </c>
      <c r="D138" t="b">
        <f t="shared" si="4"/>
        <v>1</v>
      </c>
      <c r="E138" t="b">
        <f t="shared" si="5"/>
        <v>0</v>
      </c>
    </row>
    <row r="139" spans="1:5" x14ac:dyDescent="0.2">
      <c r="A139" s="2" t="s">
        <v>268</v>
      </c>
      <c r="B139" t="s">
        <v>268</v>
      </c>
      <c r="C139" t="s">
        <v>268</v>
      </c>
      <c r="D139" t="b">
        <f t="shared" si="4"/>
        <v>1</v>
      </c>
      <c r="E139" t="b">
        <f t="shared" si="5"/>
        <v>1</v>
      </c>
    </row>
    <row r="140" spans="1:5" x14ac:dyDescent="0.2">
      <c r="A140" s="2" t="s">
        <v>269</v>
      </c>
      <c r="B140" t="s">
        <v>269</v>
      </c>
      <c r="C140" t="s">
        <v>269</v>
      </c>
      <c r="D140" t="b">
        <f t="shared" si="4"/>
        <v>1</v>
      </c>
      <c r="E140" t="b">
        <f t="shared" si="5"/>
        <v>1</v>
      </c>
    </row>
    <row r="141" spans="1:5" x14ac:dyDescent="0.2">
      <c r="A141" s="2" t="s">
        <v>270</v>
      </c>
      <c r="D141" t="b">
        <f t="shared" si="4"/>
        <v>0</v>
      </c>
      <c r="E141" t="b">
        <f t="shared" si="5"/>
        <v>1</v>
      </c>
    </row>
    <row r="142" spans="1:5" x14ac:dyDescent="0.2">
      <c r="A142" s="2" t="s">
        <v>271</v>
      </c>
      <c r="B142" t="s">
        <v>271</v>
      </c>
      <c r="C142" t="s">
        <v>271</v>
      </c>
      <c r="D142" t="b">
        <f t="shared" si="4"/>
        <v>1</v>
      </c>
      <c r="E142" t="b">
        <f t="shared" si="5"/>
        <v>1</v>
      </c>
    </row>
    <row r="143" spans="1:5" x14ac:dyDescent="0.2">
      <c r="A143" s="2" t="s">
        <v>272</v>
      </c>
      <c r="B143" t="s">
        <v>272</v>
      </c>
      <c r="C143" t="s">
        <v>272</v>
      </c>
      <c r="D143" t="b">
        <f t="shared" si="4"/>
        <v>1</v>
      </c>
      <c r="E143" t="b">
        <f t="shared" si="5"/>
        <v>1</v>
      </c>
    </row>
    <row r="144" spans="1:5" x14ac:dyDescent="0.2">
      <c r="A144" s="2" t="s">
        <v>273</v>
      </c>
      <c r="B144" t="s">
        <v>273</v>
      </c>
      <c r="D144" t="b">
        <f t="shared" si="4"/>
        <v>1</v>
      </c>
      <c r="E144" t="b">
        <f t="shared" si="5"/>
        <v>0</v>
      </c>
    </row>
    <row r="145" spans="1:5" x14ac:dyDescent="0.2">
      <c r="A145" s="2" t="s">
        <v>274</v>
      </c>
      <c r="B145" t="s">
        <v>274</v>
      </c>
      <c r="D145" t="b">
        <f t="shared" si="4"/>
        <v>1</v>
      </c>
      <c r="E145" t="b">
        <f t="shared" si="5"/>
        <v>0</v>
      </c>
    </row>
    <row r="146" spans="1:5" x14ac:dyDescent="0.2">
      <c r="A146" s="2" t="s">
        <v>275</v>
      </c>
      <c r="B146" t="s">
        <v>275</v>
      </c>
      <c r="C146" t="s">
        <v>275</v>
      </c>
      <c r="D146" t="b">
        <f t="shared" si="4"/>
        <v>1</v>
      </c>
      <c r="E146" t="b">
        <f t="shared" si="5"/>
        <v>1</v>
      </c>
    </row>
    <row r="147" spans="1:5" x14ac:dyDescent="0.2">
      <c r="A147" s="2" t="s">
        <v>276</v>
      </c>
      <c r="B147" t="s">
        <v>276</v>
      </c>
      <c r="C147" t="s">
        <v>276</v>
      </c>
      <c r="D147" t="b">
        <f t="shared" si="4"/>
        <v>1</v>
      </c>
      <c r="E147" t="b">
        <f t="shared" si="5"/>
        <v>1</v>
      </c>
    </row>
    <row r="148" spans="1:5" x14ac:dyDescent="0.2">
      <c r="A148" s="2" t="s">
        <v>277</v>
      </c>
      <c r="B148" t="s">
        <v>277</v>
      </c>
      <c r="C148" t="s">
        <v>277</v>
      </c>
      <c r="D148" t="b">
        <f t="shared" si="4"/>
        <v>1</v>
      </c>
      <c r="E148" t="b">
        <f t="shared" si="5"/>
        <v>1</v>
      </c>
    </row>
    <row r="149" spans="1:5" x14ac:dyDescent="0.2">
      <c r="A149" s="2" t="s">
        <v>278</v>
      </c>
      <c r="B149" t="s">
        <v>278</v>
      </c>
      <c r="C149" t="s">
        <v>278</v>
      </c>
      <c r="D149" t="b">
        <f t="shared" si="4"/>
        <v>1</v>
      </c>
      <c r="E149" t="b">
        <f t="shared" si="5"/>
        <v>1</v>
      </c>
    </row>
    <row r="150" spans="1:5" x14ac:dyDescent="0.2">
      <c r="A150" s="2" t="s">
        <v>279</v>
      </c>
      <c r="B150" t="s">
        <v>279</v>
      </c>
      <c r="C150" t="s">
        <v>279</v>
      </c>
      <c r="D150" t="b">
        <f t="shared" si="4"/>
        <v>1</v>
      </c>
      <c r="E150" t="b">
        <f t="shared" si="5"/>
        <v>1</v>
      </c>
    </row>
    <row r="151" spans="1:5" x14ac:dyDescent="0.2">
      <c r="A151" s="2" t="s">
        <v>280</v>
      </c>
      <c r="B151" t="s">
        <v>280</v>
      </c>
      <c r="C151" t="s">
        <v>280</v>
      </c>
      <c r="D151" t="b">
        <f t="shared" si="4"/>
        <v>1</v>
      </c>
      <c r="E151" t="b">
        <f t="shared" si="5"/>
        <v>1</v>
      </c>
    </row>
    <row r="152" spans="1:5" x14ac:dyDescent="0.2">
      <c r="A152" s="2" t="s">
        <v>281</v>
      </c>
      <c r="B152" t="s">
        <v>281</v>
      </c>
      <c r="C152" t="s">
        <v>281</v>
      </c>
      <c r="D152" t="b">
        <f t="shared" si="4"/>
        <v>1</v>
      </c>
      <c r="E152" t="b">
        <f t="shared" si="5"/>
        <v>1</v>
      </c>
    </row>
    <row r="153" spans="1:5" x14ac:dyDescent="0.2">
      <c r="A153" s="2" t="s">
        <v>282</v>
      </c>
      <c r="B153" t="s">
        <v>282</v>
      </c>
      <c r="C153" t="s">
        <v>282</v>
      </c>
      <c r="D153" t="b">
        <f t="shared" si="4"/>
        <v>1</v>
      </c>
      <c r="E153" t="b">
        <f t="shared" si="5"/>
        <v>1</v>
      </c>
    </row>
    <row r="154" spans="1:5" x14ac:dyDescent="0.2">
      <c r="A154" s="2" t="s">
        <v>283</v>
      </c>
      <c r="B154" t="s">
        <v>283</v>
      </c>
      <c r="C154" t="s">
        <v>283</v>
      </c>
      <c r="D154" t="b">
        <f t="shared" si="4"/>
        <v>1</v>
      </c>
      <c r="E154" t="b">
        <f t="shared" si="5"/>
        <v>1</v>
      </c>
    </row>
    <row r="155" spans="1:5" x14ac:dyDescent="0.2">
      <c r="A155" s="2" t="s">
        <v>284</v>
      </c>
      <c r="B155" t="s">
        <v>284</v>
      </c>
      <c r="C155" t="s">
        <v>284</v>
      </c>
      <c r="D155" t="b">
        <f t="shared" si="4"/>
        <v>1</v>
      </c>
      <c r="E155" t="b">
        <f t="shared" si="5"/>
        <v>1</v>
      </c>
    </row>
    <row r="156" spans="1:5" x14ac:dyDescent="0.2">
      <c r="A156" s="2" t="s">
        <v>285</v>
      </c>
      <c r="B156" t="s">
        <v>285</v>
      </c>
      <c r="C156" t="s">
        <v>285</v>
      </c>
      <c r="D156" t="b">
        <f t="shared" si="4"/>
        <v>1</v>
      </c>
      <c r="E156" t="b">
        <f t="shared" si="5"/>
        <v>1</v>
      </c>
    </row>
    <row r="157" spans="1:5" x14ac:dyDescent="0.2">
      <c r="A157" s="2" t="s">
        <v>286</v>
      </c>
      <c r="B157" t="s">
        <v>286</v>
      </c>
      <c r="C157" t="s">
        <v>286</v>
      </c>
      <c r="D157" t="b">
        <f t="shared" si="4"/>
        <v>1</v>
      </c>
      <c r="E157" t="b">
        <f t="shared" si="5"/>
        <v>1</v>
      </c>
    </row>
    <row r="158" spans="1:5" x14ac:dyDescent="0.2">
      <c r="A158" s="2" t="s">
        <v>125</v>
      </c>
      <c r="B158" t="s">
        <v>125</v>
      </c>
      <c r="C158" t="s">
        <v>125</v>
      </c>
      <c r="D158" t="b">
        <f t="shared" si="4"/>
        <v>1</v>
      </c>
      <c r="E158" t="b">
        <f t="shared" si="5"/>
        <v>1</v>
      </c>
    </row>
    <row r="159" spans="1:5" x14ac:dyDescent="0.2">
      <c r="A159" s="2" t="s">
        <v>287</v>
      </c>
      <c r="B159" t="s">
        <v>287</v>
      </c>
      <c r="C159" t="s">
        <v>287</v>
      </c>
      <c r="D159" t="b">
        <f t="shared" si="4"/>
        <v>1</v>
      </c>
      <c r="E159" t="b">
        <f t="shared" si="5"/>
        <v>1</v>
      </c>
    </row>
    <row r="160" spans="1:5" x14ac:dyDescent="0.2">
      <c r="A160" s="2" t="s">
        <v>288</v>
      </c>
      <c r="B160" t="s">
        <v>288</v>
      </c>
      <c r="C160" t="s">
        <v>288</v>
      </c>
      <c r="D160" t="b">
        <f t="shared" si="4"/>
        <v>1</v>
      </c>
      <c r="E160" t="b">
        <f t="shared" si="5"/>
        <v>1</v>
      </c>
    </row>
    <row r="161" spans="1:5" x14ac:dyDescent="0.2">
      <c r="A161" s="2" t="s">
        <v>289</v>
      </c>
      <c r="B161" t="s">
        <v>289</v>
      </c>
      <c r="C161" t="s">
        <v>289</v>
      </c>
      <c r="D161" t="b">
        <f t="shared" si="4"/>
        <v>1</v>
      </c>
      <c r="E161" t="b">
        <f t="shared" si="5"/>
        <v>1</v>
      </c>
    </row>
    <row r="162" spans="1:5" x14ac:dyDescent="0.2">
      <c r="A162" s="2" t="s">
        <v>290</v>
      </c>
      <c r="B162" t="s">
        <v>290</v>
      </c>
      <c r="C162" t="s">
        <v>290</v>
      </c>
      <c r="D162" t="b">
        <f t="shared" si="4"/>
        <v>1</v>
      </c>
      <c r="E162" t="b">
        <f t="shared" si="5"/>
        <v>1</v>
      </c>
    </row>
    <row r="163" spans="1:5" x14ac:dyDescent="0.2">
      <c r="A163" s="2" t="s">
        <v>291</v>
      </c>
      <c r="B163" t="s">
        <v>291</v>
      </c>
      <c r="C163" t="s">
        <v>291</v>
      </c>
      <c r="D163" t="b">
        <f t="shared" si="4"/>
        <v>1</v>
      </c>
      <c r="E163" t="b">
        <f t="shared" si="5"/>
        <v>1</v>
      </c>
    </row>
    <row r="164" spans="1:5" x14ac:dyDescent="0.2">
      <c r="A164" s="2" t="s">
        <v>292</v>
      </c>
      <c r="B164" t="s">
        <v>292</v>
      </c>
      <c r="C164" t="s">
        <v>292</v>
      </c>
      <c r="D164" t="b">
        <f t="shared" si="4"/>
        <v>1</v>
      </c>
      <c r="E164" t="b">
        <f t="shared" si="5"/>
        <v>1</v>
      </c>
    </row>
    <row r="165" spans="1:5" x14ac:dyDescent="0.2">
      <c r="A165" s="2" t="s">
        <v>293</v>
      </c>
      <c r="B165" t="s">
        <v>293</v>
      </c>
      <c r="C165" t="s">
        <v>293</v>
      </c>
      <c r="D165" t="b">
        <f t="shared" si="4"/>
        <v>1</v>
      </c>
      <c r="E165" t="b">
        <f t="shared" si="5"/>
        <v>1</v>
      </c>
    </row>
    <row r="166" spans="1:5" x14ac:dyDescent="0.2">
      <c r="A166" s="2" t="s">
        <v>294</v>
      </c>
      <c r="B166" t="s">
        <v>294</v>
      </c>
      <c r="C166" t="s">
        <v>294</v>
      </c>
      <c r="D166" t="b">
        <f t="shared" si="4"/>
        <v>1</v>
      </c>
      <c r="E166" t="b">
        <f t="shared" si="5"/>
        <v>1</v>
      </c>
    </row>
    <row r="167" spans="1:5" x14ac:dyDescent="0.2">
      <c r="A167" s="2" t="s">
        <v>295</v>
      </c>
      <c r="B167" t="s">
        <v>295</v>
      </c>
      <c r="C167" t="s">
        <v>295</v>
      </c>
      <c r="D167" t="b">
        <f t="shared" si="4"/>
        <v>1</v>
      </c>
      <c r="E167" t="b">
        <f t="shared" si="5"/>
        <v>1</v>
      </c>
    </row>
    <row r="168" spans="1:5" x14ac:dyDescent="0.2">
      <c r="A168" s="2" t="s">
        <v>296</v>
      </c>
      <c r="B168" t="s">
        <v>296</v>
      </c>
      <c r="C168" t="s">
        <v>296</v>
      </c>
      <c r="D168" t="b">
        <f t="shared" si="4"/>
        <v>1</v>
      </c>
      <c r="E168" t="b">
        <f t="shared" si="5"/>
        <v>1</v>
      </c>
    </row>
    <row r="169" spans="1:5" x14ac:dyDescent="0.2">
      <c r="A169" s="2" t="s">
        <v>297</v>
      </c>
      <c r="B169" t="s">
        <v>297</v>
      </c>
      <c r="C169" t="s">
        <v>297</v>
      </c>
      <c r="D169" t="b">
        <f t="shared" si="4"/>
        <v>1</v>
      </c>
      <c r="E169" t="b">
        <f t="shared" si="5"/>
        <v>1</v>
      </c>
    </row>
    <row r="170" spans="1:5" x14ac:dyDescent="0.2">
      <c r="B170" s="7" t="s">
        <v>671</v>
      </c>
      <c r="C170" s="7" t="s">
        <v>671</v>
      </c>
      <c r="D170" t="b">
        <f t="shared" si="4"/>
        <v>0</v>
      </c>
      <c r="E170" t="b">
        <f t="shared" si="5"/>
        <v>1</v>
      </c>
    </row>
    <row r="171" spans="1:5" x14ac:dyDescent="0.2">
      <c r="A171" s="2" t="s">
        <v>126</v>
      </c>
      <c r="B171" t="s">
        <v>126</v>
      </c>
      <c r="C171" t="s">
        <v>126</v>
      </c>
      <c r="D171" t="b">
        <f t="shared" si="4"/>
        <v>1</v>
      </c>
      <c r="E171" t="b">
        <f t="shared" si="5"/>
        <v>1</v>
      </c>
    </row>
    <row r="172" spans="1:5" x14ac:dyDescent="0.2">
      <c r="A172" s="2" t="s">
        <v>127</v>
      </c>
      <c r="C172" t="s">
        <v>127</v>
      </c>
      <c r="D172" t="b">
        <f t="shared" si="4"/>
        <v>0</v>
      </c>
      <c r="E172" t="b">
        <f t="shared" si="5"/>
        <v>0</v>
      </c>
    </row>
    <row r="173" spans="1:5" x14ac:dyDescent="0.2">
      <c r="A173" s="2" t="s">
        <v>128</v>
      </c>
      <c r="B173" t="s">
        <v>128</v>
      </c>
      <c r="C173" t="s">
        <v>128</v>
      </c>
      <c r="D173" t="b">
        <f t="shared" si="4"/>
        <v>1</v>
      </c>
      <c r="E173" t="b">
        <f t="shared" si="5"/>
        <v>1</v>
      </c>
    </row>
    <row r="174" spans="1:5" x14ac:dyDescent="0.2">
      <c r="A174" s="2" t="s">
        <v>298</v>
      </c>
      <c r="B174" t="s">
        <v>298</v>
      </c>
      <c r="C174" t="s">
        <v>298</v>
      </c>
      <c r="D174" t="b">
        <f t="shared" si="4"/>
        <v>1</v>
      </c>
      <c r="E174" t="b">
        <f t="shared" si="5"/>
        <v>1</v>
      </c>
    </row>
    <row r="175" spans="1:5" x14ac:dyDescent="0.2">
      <c r="A175" s="2" t="s">
        <v>299</v>
      </c>
      <c r="B175" t="s">
        <v>299</v>
      </c>
      <c r="C175" t="s">
        <v>299</v>
      </c>
      <c r="D175" t="b">
        <f t="shared" si="4"/>
        <v>1</v>
      </c>
      <c r="E175" t="b">
        <f t="shared" si="5"/>
        <v>1</v>
      </c>
    </row>
    <row r="176" spans="1:5" x14ac:dyDescent="0.2">
      <c r="A176" s="2" t="s">
        <v>300</v>
      </c>
      <c r="B176" t="s">
        <v>300</v>
      </c>
      <c r="C176" t="s">
        <v>300</v>
      </c>
      <c r="D176" t="b">
        <f t="shared" si="4"/>
        <v>1</v>
      </c>
      <c r="E176" t="b">
        <f t="shared" si="5"/>
        <v>1</v>
      </c>
    </row>
    <row r="177" spans="1:5" x14ac:dyDescent="0.2">
      <c r="A177" s="2" t="s">
        <v>301</v>
      </c>
      <c r="B177" t="s">
        <v>301</v>
      </c>
      <c r="C177" t="s">
        <v>301</v>
      </c>
      <c r="D177" t="b">
        <f t="shared" si="4"/>
        <v>1</v>
      </c>
      <c r="E177" t="b">
        <f t="shared" si="5"/>
        <v>1</v>
      </c>
    </row>
    <row r="178" spans="1:5" x14ac:dyDescent="0.2">
      <c r="A178" s="2" t="s">
        <v>302</v>
      </c>
      <c r="B178" t="s">
        <v>302</v>
      </c>
      <c r="C178" t="s">
        <v>302</v>
      </c>
      <c r="D178" t="b">
        <f t="shared" si="4"/>
        <v>1</v>
      </c>
      <c r="E178" t="b">
        <f t="shared" si="5"/>
        <v>1</v>
      </c>
    </row>
    <row r="179" spans="1:5" x14ac:dyDescent="0.2">
      <c r="A179" s="2" t="s">
        <v>303</v>
      </c>
      <c r="B179" t="s">
        <v>303</v>
      </c>
      <c r="C179" t="s">
        <v>303</v>
      </c>
      <c r="D179" t="b">
        <f t="shared" si="4"/>
        <v>1</v>
      </c>
      <c r="E179" t="b">
        <f t="shared" si="5"/>
        <v>1</v>
      </c>
    </row>
    <row r="180" spans="1:5" x14ac:dyDescent="0.2">
      <c r="A180" s="2" t="s">
        <v>304</v>
      </c>
      <c r="B180" t="s">
        <v>304</v>
      </c>
      <c r="C180" t="s">
        <v>304</v>
      </c>
      <c r="D180" t="b">
        <f t="shared" si="4"/>
        <v>1</v>
      </c>
      <c r="E180" t="b">
        <f t="shared" si="5"/>
        <v>1</v>
      </c>
    </row>
    <row r="181" spans="1:5" x14ac:dyDescent="0.2">
      <c r="A181" s="2" t="s">
        <v>305</v>
      </c>
      <c r="B181" t="s">
        <v>306</v>
      </c>
      <c r="C181" t="s">
        <v>306</v>
      </c>
      <c r="D181" t="b">
        <f t="shared" si="4"/>
        <v>0</v>
      </c>
      <c r="E181" t="b">
        <f t="shared" si="5"/>
        <v>1</v>
      </c>
    </row>
    <row r="182" spans="1:5" x14ac:dyDescent="0.2">
      <c r="A182" s="2" t="s">
        <v>306</v>
      </c>
      <c r="B182" t="s">
        <v>307</v>
      </c>
      <c r="C182" t="s">
        <v>307</v>
      </c>
      <c r="D182" t="b">
        <f t="shared" si="4"/>
        <v>0</v>
      </c>
      <c r="E182" t="b">
        <f t="shared" si="5"/>
        <v>1</v>
      </c>
    </row>
    <row r="183" spans="1:5" x14ac:dyDescent="0.2">
      <c r="A183" s="2" t="s">
        <v>307</v>
      </c>
      <c r="B183" t="s">
        <v>308</v>
      </c>
      <c r="D183" t="b">
        <f t="shared" si="4"/>
        <v>0</v>
      </c>
      <c r="E183" t="b">
        <f t="shared" si="5"/>
        <v>0</v>
      </c>
    </row>
    <row r="184" spans="1:5" x14ac:dyDescent="0.2">
      <c r="A184" s="2" t="s">
        <v>308</v>
      </c>
      <c r="B184" t="s">
        <v>672</v>
      </c>
      <c r="C184" t="s">
        <v>672</v>
      </c>
      <c r="D184" t="b">
        <f t="shared" si="4"/>
        <v>0</v>
      </c>
      <c r="E184" t="b">
        <f t="shared" si="5"/>
        <v>1</v>
      </c>
    </row>
    <row r="185" spans="1:5" x14ac:dyDescent="0.2">
      <c r="A185" s="2" t="s">
        <v>309</v>
      </c>
      <c r="B185" t="s">
        <v>309</v>
      </c>
      <c r="C185" t="s">
        <v>309</v>
      </c>
      <c r="D185" t="b">
        <f t="shared" si="4"/>
        <v>1</v>
      </c>
      <c r="E185" t="b">
        <f t="shared" si="5"/>
        <v>1</v>
      </c>
    </row>
    <row r="186" spans="1:5" x14ac:dyDescent="0.2">
      <c r="A186" s="2" t="s">
        <v>129</v>
      </c>
      <c r="B186" t="s">
        <v>129</v>
      </c>
      <c r="C186" t="s">
        <v>129</v>
      </c>
      <c r="D186" t="b">
        <f t="shared" si="4"/>
        <v>1</v>
      </c>
      <c r="E186" t="b">
        <f t="shared" si="5"/>
        <v>1</v>
      </c>
    </row>
    <row r="187" spans="1:5" x14ac:dyDescent="0.2">
      <c r="A187" s="2" t="s">
        <v>310</v>
      </c>
      <c r="B187" t="s">
        <v>310</v>
      </c>
      <c r="C187" t="s">
        <v>310</v>
      </c>
      <c r="D187" t="b">
        <f t="shared" si="4"/>
        <v>1</v>
      </c>
      <c r="E187" t="b">
        <f t="shared" si="5"/>
        <v>1</v>
      </c>
    </row>
    <row r="188" spans="1:5" x14ac:dyDescent="0.2">
      <c r="A188" s="2" t="s">
        <v>311</v>
      </c>
      <c r="B188" t="s">
        <v>311</v>
      </c>
      <c r="C188" t="s">
        <v>311</v>
      </c>
      <c r="D188" t="b">
        <f t="shared" si="4"/>
        <v>1</v>
      </c>
      <c r="E188" t="b">
        <f t="shared" si="5"/>
        <v>1</v>
      </c>
    </row>
    <row r="189" spans="1:5" x14ac:dyDescent="0.2">
      <c r="A189" s="2" t="s">
        <v>312</v>
      </c>
      <c r="B189" t="s">
        <v>312</v>
      </c>
      <c r="C189" t="s">
        <v>312</v>
      </c>
      <c r="D189" t="b">
        <f t="shared" si="4"/>
        <v>1</v>
      </c>
      <c r="E189" t="b">
        <f t="shared" si="5"/>
        <v>1</v>
      </c>
    </row>
    <row r="190" spans="1:5" x14ac:dyDescent="0.2">
      <c r="A190" s="2" t="s">
        <v>313</v>
      </c>
      <c r="B190" t="s">
        <v>313</v>
      </c>
      <c r="C190" t="s">
        <v>313</v>
      </c>
      <c r="D190" t="b">
        <f t="shared" si="4"/>
        <v>1</v>
      </c>
      <c r="E190" t="b">
        <f t="shared" si="5"/>
        <v>1</v>
      </c>
    </row>
    <row r="191" spans="1:5" x14ac:dyDescent="0.2">
      <c r="A191" s="2" t="s">
        <v>314</v>
      </c>
      <c r="B191" t="s">
        <v>314</v>
      </c>
      <c r="C191" t="s">
        <v>314</v>
      </c>
      <c r="D191" t="b">
        <f t="shared" si="4"/>
        <v>1</v>
      </c>
      <c r="E191" t="b">
        <f t="shared" si="5"/>
        <v>1</v>
      </c>
    </row>
    <row r="192" spans="1:5" x14ac:dyDescent="0.2">
      <c r="A192" s="2" t="s">
        <v>315</v>
      </c>
      <c r="B192" t="s">
        <v>315</v>
      </c>
      <c r="C192" t="s">
        <v>315</v>
      </c>
      <c r="D192" t="b">
        <f t="shared" si="4"/>
        <v>1</v>
      </c>
      <c r="E192" t="b">
        <f t="shared" si="5"/>
        <v>1</v>
      </c>
    </row>
    <row r="193" spans="1:5" x14ac:dyDescent="0.2">
      <c r="A193" s="2" t="s">
        <v>316</v>
      </c>
      <c r="B193" t="s">
        <v>316</v>
      </c>
      <c r="C193" t="s">
        <v>316</v>
      </c>
      <c r="D193" t="b">
        <f t="shared" si="4"/>
        <v>1</v>
      </c>
      <c r="E193" t="b">
        <f t="shared" si="5"/>
        <v>1</v>
      </c>
    </row>
    <row r="194" spans="1:5" x14ac:dyDescent="0.2">
      <c r="A194" s="2" t="s">
        <v>317</v>
      </c>
      <c r="B194" t="s">
        <v>317</v>
      </c>
      <c r="C194" t="s">
        <v>317</v>
      </c>
      <c r="D194" t="b">
        <f t="shared" ref="D194:D257" si="6">A194=B194</f>
        <v>1</v>
      </c>
      <c r="E194" t="b">
        <f t="shared" ref="E194:E257" si="7">B194=C194</f>
        <v>1</v>
      </c>
    </row>
    <row r="195" spans="1:5" x14ac:dyDescent="0.2">
      <c r="A195" s="2" t="s">
        <v>318</v>
      </c>
      <c r="B195" t="s">
        <v>318</v>
      </c>
      <c r="C195" t="s">
        <v>318</v>
      </c>
      <c r="D195" t="b">
        <f t="shared" si="6"/>
        <v>1</v>
      </c>
      <c r="E195" t="b">
        <f t="shared" si="7"/>
        <v>1</v>
      </c>
    </row>
    <row r="196" spans="1:5" x14ac:dyDescent="0.2">
      <c r="A196" s="2" t="s">
        <v>319</v>
      </c>
      <c r="B196" t="s">
        <v>319</v>
      </c>
      <c r="C196" t="s">
        <v>319</v>
      </c>
      <c r="D196" t="b">
        <f t="shared" si="6"/>
        <v>1</v>
      </c>
      <c r="E196" t="b">
        <f t="shared" si="7"/>
        <v>1</v>
      </c>
    </row>
    <row r="197" spans="1:5" x14ac:dyDescent="0.2">
      <c r="B197" s="7" t="s">
        <v>673</v>
      </c>
      <c r="C197" s="7" t="s">
        <v>673</v>
      </c>
      <c r="D197" t="b">
        <f t="shared" si="6"/>
        <v>0</v>
      </c>
      <c r="E197" t="b">
        <f t="shared" si="7"/>
        <v>1</v>
      </c>
    </row>
    <row r="198" spans="1:5" x14ac:dyDescent="0.2">
      <c r="A198" s="2" t="s">
        <v>320</v>
      </c>
      <c r="B198" t="s">
        <v>320</v>
      </c>
      <c r="C198" t="s">
        <v>320</v>
      </c>
      <c r="D198" t="b">
        <f t="shared" si="6"/>
        <v>1</v>
      </c>
      <c r="E198" t="b">
        <f t="shared" si="7"/>
        <v>1</v>
      </c>
    </row>
    <row r="199" spans="1:5" x14ac:dyDescent="0.2">
      <c r="A199" s="2" t="s">
        <v>321</v>
      </c>
      <c r="B199" t="s">
        <v>321</v>
      </c>
      <c r="C199" t="s">
        <v>321</v>
      </c>
      <c r="D199" t="b">
        <f t="shared" si="6"/>
        <v>1</v>
      </c>
      <c r="E199" t="b">
        <f t="shared" si="7"/>
        <v>1</v>
      </c>
    </row>
    <row r="200" spans="1:5" x14ac:dyDescent="0.2">
      <c r="A200" s="2" t="s">
        <v>322</v>
      </c>
      <c r="B200" t="s">
        <v>322</v>
      </c>
      <c r="C200" t="s">
        <v>322</v>
      </c>
      <c r="D200" t="b">
        <f t="shared" si="6"/>
        <v>1</v>
      </c>
      <c r="E200" t="b">
        <f t="shared" si="7"/>
        <v>1</v>
      </c>
    </row>
    <row r="201" spans="1:5" x14ac:dyDescent="0.2">
      <c r="A201" s="2" t="s">
        <v>323</v>
      </c>
      <c r="B201" t="s">
        <v>323</v>
      </c>
      <c r="C201" t="s">
        <v>323</v>
      </c>
      <c r="D201" t="b">
        <f t="shared" si="6"/>
        <v>1</v>
      </c>
      <c r="E201" t="b">
        <f t="shared" si="7"/>
        <v>1</v>
      </c>
    </row>
    <row r="202" spans="1:5" x14ac:dyDescent="0.2">
      <c r="A202" s="2" t="s">
        <v>324</v>
      </c>
      <c r="B202" t="s">
        <v>324</v>
      </c>
      <c r="C202" t="s">
        <v>324</v>
      </c>
      <c r="D202" t="b">
        <f t="shared" si="6"/>
        <v>1</v>
      </c>
      <c r="E202" t="b">
        <f t="shared" si="7"/>
        <v>1</v>
      </c>
    </row>
    <row r="203" spans="1:5" x14ac:dyDescent="0.2">
      <c r="A203" s="2" t="s">
        <v>325</v>
      </c>
      <c r="B203" t="s">
        <v>325</v>
      </c>
      <c r="C203" t="s">
        <v>325</v>
      </c>
      <c r="D203" t="b">
        <f t="shared" si="6"/>
        <v>1</v>
      </c>
      <c r="E203" t="b">
        <f t="shared" si="7"/>
        <v>1</v>
      </c>
    </row>
    <row r="204" spans="1:5" x14ac:dyDescent="0.2">
      <c r="A204" s="2" t="s">
        <v>326</v>
      </c>
      <c r="B204" t="s">
        <v>326</v>
      </c>
      <c r="C204" t="s">
        <v>326</v>
      </c>
      <c r="D204" t="b">
        <f t="shared" si="6"/>
        <v>1</v>
      </c>
      <c r="E204" t="b">
        <f t="shared" si="7"/>
        <v>1</v>
      </c>
    </row>
    <row r="205" spans="1:5" x14ac:dyDescent="0.2">
      <c r="A205" s="2" t="s">
        <v>130</v>
      </c>
      <c r="B205" t="s">
        <v>130</v>
      </c>
      <c r="C205" t="s">
        <v>130</v>
      </c>
      <c r="D205" t="b">
        <f t="shared" si="6"/>
        <v>1</v>
      </c>
      <c r="E205" t="b">
        <f t="shared" si="7"/>
        <v>1</v>
      </c>
    </row>
    <row r="206" spans="1:5" x14ac:dyDescent="0.2">
      <c r="A206" s="2" t="s">
        <v>327</v>
      </c>
      <c r="B206" t="s">
        <v>327</v>
      </c>
      <c r="C206" t="s">
        <v>327</v>
      </c>
      <c r="D206" t="b">
        <f t="shared" si="6"/>
        <v>1</v>
      </c>
      <c r="E206" t="b">
        <f t="shared" si="7"/>
        <v>1</v>
      </c>
    </row>
    <row r="207" spans="1:5" x14ac:dyDescent="0.2">
      <c r="A207" s="2" t="s">
        <v>328</v>
      </c>
      <c r="B207" t="s">
        <v>328</v>
      </c>
      <c r="C207" t="s">
        <v>328</v>
      </c>
      <c r="D207" t="b">
        <f t="shared" si="6"/>
        <v>1</v>
      </c>
      <c r="E207" t="b">
        <f t="shared" si="7"/>
        <v>1</v>
      </c>
    </row>
    <row r="208" spans="1:5" x14ac:dyDescent="0.2">
      <c r="A208" s="2" t="s">
        <v>329</v>
      </c>
      <c r="B208" t="s">
        <v>329</v>
      </c>
      <c r="C208" t="s">
        <v>329</v>
      </c>
      <c r="D208" t="b">
        <f t="shared" si="6"/>
        <v>1</v>
      </c>
      <c r="E208" t="b">
        <f t="shared" si="7"/>
        <v>1</v>
      </c>
    </row>
    <row r="209" spans="1:5" x14ac:dyDescent="0.2">
      <c r="B209" s="6"/>
      <c r="C209" s="7" t="s">
        <v>678</v>
      </c>
      <c r="D209" t="b">
        <f t="shared" si="6"/>
        <v>1</v>
      </c>
      <c r="E209" t="b">
        <f t="shared" si="7"/>
        <v>0</v>
      </c>
    </row>
    <row r="210" spans="1:5" x14ac:dyDescent="0.2">
      <c r="A210" s="2" t="s">
        <v>330</v>
      </c>
      <c r="B210" t="s">
        <v>330</v>
      </c>
      <c r="C210" t="s">
        <v>330</v>
      </c>
      <c r="D210" t="b">
        <f t="shared" si="6"/>
        <v>1</v>
      </c>
      <c r="E210" t="b">
        <f t="shared" si="7"/>
        <v>1</v>
      </c>
    </row>
    <row r="211" spans="1:5" x14ac:dyDescent="0.2">
      <c r="A211" s="2" t="s">
        <v>331</v>
      </c>
      <c r="B211" t="s">
        <v>331</v>
      </c>
      <c r="C211" t="s">
        <v>331</v>
      </c>
      <c r="D211" t="b">
        <f t="shared" si="6"/>
        <v>1</v>
      </c>
      <c r="E211" t="b">
        <f t="shared" si="7"/>
        <v>1</v>
      </c>
    </row>
    <row r="212" spans="1:5" x14ac:dyDescent="0.2">
      <c r="A212" s="2" t="s">
        <v>332</v>
      </c>
      <c r="B212" t="s">
        <v>332</v>
      </c>
      <c r="C212" t="s">
        <v>332</v>
      </c>
      <c r="D212" t="b">
        <f t="shared" si="6"/>
        <v>1</v>
      </c>
      <c r="E212" t="b">
        <f t="shared" si="7"/>
        <v>1</v>
      </c>
    </row>
    <row r="213" spans="1:5" x14ac:dyDescent="0.2">
      <c r="A213" s="2" t="s">
        <v>333</v>
      </c>
      <c r="B213" t="s">
        <v>333</v>
      </c>
      <c r="C213" t="s">
        <v>333</v>
      </c>
      <c r="D213" t="b">
        <f t="shared" si="6"/>
        <v>1</v>
      </c>
      <c r="E213" t="b">
        <f t="shared" si="7"/>
        <v>1</v>
      </c>
    </row>
    <row r="214" spans="1:5" x14ac:dyDescent="0.2">
      <c r="A214" s="2" t="s">
        <v>334</v>
      </c>
      <c r="B214" t="s">
        <v>334</v>
      </c>
      <c r="C214" t="s">
        <v>334</v>
      </c>
      <c r="D214" t="b">
        <f t="shared" si="6"/>
        <v>1</v>
      </c>
      <c r="E214" t="b">
        <f t="shared" si="7"/>
        <v>1</v>
      </c>
    </row>
    <row r="215" spans="1:5" x14ac:dyDescent="0.2">
      <c r="A215" s="2" t="s">
        <v>335</v>
      </c>
      <c r="B215" t="s">
        <v>335</v>
      </c>
      <c r="C215" t="s">
        <v>335</v>
      </c>
      <c r="D215" t="b">
        <f t="shared" si="6"/>
        <v>1</v>
      </c>
      <c r="E215" t="b">
        <f t="shared" si="7"/>
        <v>1</v>
      </c>
    </row>
    <row r="216" spans="1:5" x14ac:dyDescent="0.2">
      <c r="A216" s="2" t="s">
        <v>336</v>
      </c>
      <c r="B216" t="s">
        <v>336</v>
      </c>
      <c r="C216" t="s">
        <v>336</v>
      </c>
      <c r="D216" t="b">
        <f t="shared" si="6"/>
        <v>1</v>
      </c>
      <c r="E216" t="b">
        <f t="shared" si="7"/>
        <v>1</v>
      </c>
    </row>
    <row r="217" spans="1:5" x14ac:dyDescent="0.2">
      <c r="A217" s="2" t="s">
        <v>337</v>
      </c>
      <c r="B217" t="s">
        <v>337</v>
      </c>
      <c r="C217" t="s">
        <v>337</v>
      </c>
      <c r="D217" t="b">
        <f t="shared" si="6"/>
        <v>1</v>
      </c>
      <c r="E217" t="b">
        <f t="shared" si="7"/>
        <v>1</v>
      </c>
    </row>
    <row r="218" spans="1:5" x14ac:dyDescent="0.2">
      <c r="A218" s="2" t="s">
        <v>338</v>
      </c>
      <c r="B218" t="s">
        <v>338</v>
      </c>
      <c r="C218" t="s">
        <v>338</v>
      </c>
      <c r="D218" t="b">
        <f t="shared" si="6"/>
        <v>1</v>
      </c>
      <c r="E218" t="b">
        <f t="shared" si="7"/>
        <v>1</v>
      </c>
    </row>
    <row r="219" spans="1:5" x14ac:dyDescent="0.2">
      <c r="A219" s="2" t="s">
        <v>339</v>
      </c>
      <c r="B219" t="s">
        <v>339</v>
      </c>
      <c r="C219" t="s">
        <v>339</v>
      </c>
      <c r="D219" t="b">
        <f t="shared" si="6"/>
        <v>1</v>
      </c>
      <c r="E219" t="b">
        <f t="shared" si="7"/>
        <v>1</v>
      </c>
    </row>
    <row r="220" spans="1:5" x14ac:dyDescent="0.2">
      <c r="A220" s="2" t="s">
        <v>340</v>
      </c>
      <c r="B220" t="s">
        <v>340</v>
      </c>
      <c r="D220" t="b">
        <f t="shared" si="6"/>
        <v>1</v>
      </c>
      <c r="E220" t="b">
        <f t="shared" si="7"/>
        <v>0</v>
      </c>
    </row>
    <row r="221" spans="1:5" x14ac:dyDescent="0.2">
      <c r="A221" s="2" t="s">
        <v>131</v>
      </c>
      <c r="B221" t="s">
        <v>131</v>
      </c>
      <c r="C221" t="s">
        <v>131</v>
      </c>
      <c r="D221" t="b">
        <f t="shared" si="6"/>
        <v>1</v>
      </c>
      <c r="E221" t="b">
        <f t="shared" si="7"/>
        <v>1</v>
      </c>
    </row>
    <row r="222" spans="1:5" x14ac:dyDescent="0.2">
      <c r="A222" s="2" t="s">
        <v>341</v>
      </c>
      <c r="B222" t="s">
        <v>341</v>
      </c>
      <c r="C222" t="s">
        <v>341</v>
      </c>
      <c r="D222" t="b">
        <f t="shared" si="6"/>
        <v>1</v>
      </c>
      <c r="E222" t="b">
        <f t="shared" si="7"/>
        <v>1</v>
      </c>
    </row>
    <row r="223" spans="1:5" x14ac:dyDescent="0.2">
      <c r="A223" s="2" t="s">
        <v>342</v>
      </c>
      <c r="D223" t="b">
        <f t="shared" si="6"/>
        <v>0</v>
      </c>
      <c r="E223" t="b">
        <f t="shared" si="7"/>
        <v>1</v>
      </c>
    </row>
    <row r="224" spans="1:5" x14ac:dyDescent="0.2">
      <c r="A224" s="2" t="s">
        <v>343</v>
      </c>
      <c r="B224" t="s">
        <v>343</v>
      </c>
      <c r="C224" t="s">
        <v>343</v>
      </c>
      <c r="D224" t="b">
        <f t="shared" si="6"/>
        <v>1</v>
      </c>
      <c r="E224" t="b">
        <f t="shared" si="7"/>
        <v>1</v>
      </c>
    </row>
    <row r="225" spans="1:5" x14ac:dyDescent="0.2">
      <c r="A225" s="2" t="s">
        <v>344</v>
      </c>
      <c r="B225" t="s">
        <v>344</v>
      </c>
      <c r="C225" t="s">
        <v>344</v>
      </c>
      <c r="D225" t="b">
        <f t="shared" si="6"/>
        <v>1</v>
      </c>
      <c r="E225" t="b">
        <f t="shared" si="7"/>
        <v>1</v>
      </c>
    </row>
    <row r="226" spans="1:5" x14ac:dyDescent="0.2">
      <c r="A226" s="2" t="s">
        <v>345</v>
      </c>
      <c r="B226" t="s">
        <v>345</v>
      </c>
      <c r="C226" t="s">
        <v>345</v>
      </c>
      <c r="D226" t="b">
        <f t="shared" si="6"/>
        <v>1</v>
      </c>
      <c r="E226" t="b">
        <f t="shared" si="7"/>
        <v>1</v>
      </c>
    </row>
    <row r="227" spans="1:5" x14ac:dyDescent="0.2">
      <c r="A227" s="2" t="s">
        <v>132</v>
      </c>
      <c r="B227" t="s">
        <v>132</v>
      </c>
      <c r="C227" t="s">
        <v>132</v>
      </c>
      <c r="D227" t="b">
        <f t="shared" si="6"/>
        <v>1</v>
      </c>
      <c r="E227" t="b">
        <f t="shared" si="7"/>
        <v>1</v>
      </c>
    </row>
    <row r="228" spans="1:5" x14ac:dyDescent="0.2">
      <c r="A228" s="2" t="s">
        <v>133</v>
      </c>
      <c r="B228" t="s">
        <v>133</v>
      </c>
      <c r="C228" t="s">
        <v>133</v>
      </c>
      <c r="D228" t="b">
        <f t="shared" si="6"/>
        <v>1</v>
      </c>
      <c r="E228" t="b">
        <f t="shared" si="7"/>
        <v>1</v>
      </c>
    </row>
    <row r="229" spans="1:5" x14ac:dyDescent="0.2">
      <c r="A229" s="2" t="s">
        <v>134</v>
      </c>
      <c r="B229" t="s">
        <v>134</v>
      </c>
      <c r="C229" t="s">
        <v>134</v>
      </c>
      <c r="D229" t="b">
        <f t="shared" si="6"/>
        <v>1</v>
      </c>
      <c r="E229" t="b">
        <f t="shared" si="7"/>
        <v>1</v>
      </c>
    </row>
    <row r="230" spans="1:5" x14ac:dyDescent="0.2">
      <c r="A230" s="2" t="s">
        <v>346</v>
      </c>
      <c r="B230" t="s">
        <v>346</v>
      </c>
      <c r="C230" t="s">
        <v>346</v>
      </c>
      <c r="D230" t="b">
        <f t="shared" si="6"/>
        <v>1</v>
      </c>
      <c r="E230" t="b">
        <f t="shared" si="7"/>
        <v>1</v>
      </c>
    </row>
    <row r="231" spans="1:5" x14ac:dyDescent="0.2">
      <c r="A231" s="2" t="s">
        <v>347</v>
      </c>
      <c r="B231" t="s">
        <v>347</v>
      </c>
      <c r="C231" t="s">
        <v>347</v>
      </c>
      <c r="D231" t="b">
        <f t="shared" si="6"/>
        <v>1</v>
      </c>
      <c r="E231" t="b">
        <f t="shared" si="7"/>
        <v>1</v>
      </c>
    </row>
    <row r="232" spans="1:5" x14ac:dyDescent="0.2">
      <c r="A232" s="2" t="s">
        <v>348</v>
      </c>
      <c r="B232" t="s">
        <v>348</v>
      </c>
      <c r="C232" t="s">
        <v>348</v>
      </c>
      <c r="D232" t="b">
        <f t="shared" si="6"/>
        <v>1</v>
      </c>
      <c r="E232" t="b">
        <f t="shared" si="7"/>
        <v>1</v>
      </c>
    </row>
    <row r="233" spans="1:5" x14ac:dyDescent="0.2">
      <c r="A233" s="2" t="s">
        <v>349</v>
      </c>
      <c r="B233" t="s">
        <v>349</v>
      </c>
      <c r="C233" t="s">
        <v>349</v>
      </c>
      <c r="D233" t="b">
        <f t="shared" si="6"/>
        <v>1</v>
      </c>
      <c r="E233" t="b">
        <f t="shared" si="7"/>
        <v>1</v>
      </c>
    </row>
    <row r="234" spans="1:5" x14ac:dyDescent="0.2">
      <c r="A234" s="2" t="s">
        <v>350</v>
      </c>
      <c r="B234" t="s">
        <v>350</v>
      </c>
      <c r="C234" t="s">
        <v>350</v>
      </c>
      <c r="D234" t="b">
        <f t="shared" si="6"/>
        <v>1</v>
      </c>
      <c r="E234" t="b">
        <f t="shared" si="7"/>
        <v>1</v>
      </c>
    </row>
    <row r="235" spans="1:5" x14ac:dyDescent="0.2">
      <c r="A235" s="2" t="s">
        <v>351</v>
      </c>
      <c r="B235" t="s">
        <v>351</v>
      </c>
      <c r="C235" t="s">
        <v>351</v>
      </c>
      <c r="D235" t="b">
        <f t="shared" si="6"/>
        <v>1</v>
      </c>
      <c r="E235" t="b">
        <f t="shared" si="7"/>
        <v>1</v>
      </c>
    </row>
    <row r="236" spans="1:5" x14ac:dyDescent="0.2">
      <c r="A236" s="2" t="s">
        <v>352</v>
      </c>
      <c r="B236" t="s">
        <v>352</v>
      </c>
      <c r="C236" t="s">
        <v>352</v>
      </c>
      <c r="D236" t="b">
        <f t="shared" si="6"/>
        <v>1</v>
      </c>
      <c r="E236" t="b">
        <f t="shared" si="7"/>
        <v>1</v>
      </c>
    </row>
    <row r="237" spans="1:5" x14ac:dyDescent="0.2">
      <c r="A237" s="2" t="s">
        <v>353</v>
      </c>
      <c r="B237" t="s">
        <v>353</v>
      </c>
      <c r="C237" t="s">
        <v>353</v>
      </c>
      <c r="D237" t="b">
        <f t="shared" si="6"/>
        <v>1</v>
      </c>
      <c r="E237" t="b">
        <f t="shared" si="7"/>
        <v>1</v>
      </c>
    </row>
    <row r="238" spans="1:5" x14ac:dyDescent="0.2">
      <c r="A238" s="2" t="s">
        <v>354</v>
      </c>
      <c r="B238" t="s">
        <v>354</v>
      </c>
      <c r="C238" t="s">
        <v>354</v>
      </c>
      <c r="D238" t="b">
        <f t="shared" si="6"/>
        <v>1</v>
      </c>
      <c r="E238" t="b">
        <f t="shared" si="7"/>
        <v>1</v>
      </c>
    </row>
    <row r="239" spans="1:5" x14ac:dyDescent="0.2">
      <c r="A239" s="2" t="s">
        <v>355</v>
      </c>
      <c r="B239" t="s">
        <v>355</v>
      </c>
      <c r="C239" t="s">
        <v>355</v>
      </c>
      <c r="D239" t="b">
        <f t="shared" si="6"/>
        <v>1</v>
      </c>
      <c r="E239" t="b">
        <f t="shared" si="7"/>
        <v>1</v>
      </c>
    </row>
    <row r="240" spans="1:5" x14ac:dyDescent="0.2">
      <c r="A240" s="2" t="s">
        <v>356</v>
      </c>
      <c r="B240" t="s">
        <v>356</v>
      </c>
      <c r="C240" t="s">
        <v>356</v>
      </c>
      <c r="D240" t="b">
        <f t="shared" si="6"/>
        <v>1</v>
      </c>
      <c r="E240" t="b">
        <f t="shared" si="7"/>
        <v>1</v>
      </c>
    </row>
    <row r="241" spans="1:5" x14ac:dyDescent="0.2">
      <c r="A241" s="2" t="s">
        <v>357</v>
      </c>
      <c r="B241" t="s">
        <v>357</v>
      </c>
      <c r="C241" t="s">
        <v>357</v>
      </c>
      <c r="D241" t="b">
        <f t="shared" si="6"/>
        <v>1</v>
      </c>
      <c r="E241" t="b">
        <f t="shared" si="7"/>
        <v>1</v>
      </c>
    </row>
    <row r="242" spans="1:5" x14ac:dyDescent="0.2">
      <c r="A242" s="2" t="s">
        <v>358</v>
      </c>
      <c r="B242" t="s">
        <v>358</v>
      </c>
      <c r="C242" t="s">
        <v>358</v>
      </c>
      <c r="D242" t="b">
        <f t="shared" si="6"/>
        <v>1</v>
      </c>
      <c r="E242" t="b">
        <f t="shared" si="7"/>
        <v>1</v>
      </c>
    </row>
    <row r="243" spans="1:5" x14ac:dyDescent="0.2">
      <c r="A243" s="2" t="s">
        <v>359</v>
      </c>
      <c r="B243" t="s">
        <v>359</v>
      </c>
      <c r="C243" t="s">
        <v>359</v>
      </c>
      <c r="D243" t="b">
        <f t="shared" si="6"/>
        <v>1</v>
      </c>
      <c r="E243" t="b">
        <f t="shared" si="7"/>
        <v>1</v>
      </c>
    </row>
    <row r="244" spans="1:5" x14ac:dyDescent="0.2">
      <c r="A244" s="2" t="s">
        <v>360</v>
      </c>
      <c r="B244" t="s">
        <v>360</v>
      </c>
      <c r="C244" t="s">
        <v>360</v>
      </c>
      <c r="D244" t="b">
        <f t="shared" si="6"/>
        <v>1</v>
      </c>
      <c r="E244" t="b">
        <f t="shared" si="7"/>
        <v>1</v>
      </c>
    </row>
    <row r="245" spans="1:5" x14ac:dyDescent="0.2">
      <c r="A245" s="2" t="s">
        <v>361</v>
      </c>
      <c r="B245" t="s">
        <v>361</v>
      </c>
      <c r="C245" t="s">
        <v>361</v>
      </c>
      <c r="D245" t="b">
        <f t="shared" si="6"/>
        <v>1</v>
      </c>
      <c r="E245" t="b">
        <f t="shared" si="7"/>
        <v>1</v>
      </c>
    </row>
    <row r="246" spans="1:5" x14ac:dyDescent="0.2">
      <c r="A246" s="2" t="s">
        <v>362</v>
      </c>
      <c r="B246" t="s">
        <v>362</v>
      </c>
      <c r="C246" t="s">
        <v>362</v>
      </c>
      <c r="D246" t="b">
        <f t="shared" si="6"/>
        <v>1</v>
      </c>
      <c r="E246" t="b">
        <f t="shared" si="7"/>
        <v>1</v>
      </c>
    </row>
    <row r="247" spans="1:5" x14ac:dyDescent="0.2">
      <c r="A247" s="2" t="s">
        <v>363</v>
      </c>
      <c r="B247" t="s">
        <v>363</v>
      </c>
      <c r="C247" t="s">
        <v>363</v>
      </c>
      <c r="D247" t="b">
        <f t="shared" si="6"/>
        <v>1</v>
      </c>
      <c r="E247" t="b">
        <f t="shared" si="7"/>
        <v>1</v>
      </c>
    </row>
    <row r="248" spans="1:5" x14ac:dyDescent="0.2">
      <c r="A248" s="2" t="s">
        <v>364</v>
      </c>
      <c r="B248" t="s">
        <v>364</v>
      </c>
      <c r="C248" t="s">
        <v>364</v>
      </c>
      <c r="D248" t="b">
        <f t="shared" si="6"/>
        <v>1</v>
      </c>
      <c r="E248" t="b">
        <f t="shared" si="7"/>
        <v>1</v>
      </c>
    </row>
    <row r="249" spans="1:5" x14ac:dyDescent="0.2">
      <c r="A249" s="2" t="s">
        <v>365</v>
      </c>
      <c r="B249" t="s">
        <v>365</v>
      </c>
      <c r="C249" t="s">
        <v>365</v>
      </c>
      <c r="D249" t="b">
        <f t="shared" si="6"/>
        <v>1</v>
      </c>
      <c r="E249" t="b">
        <f t="shared" si="7"/>
        <v>1</v>
      </c>
    </row>
    <row r="250" spans="1:5" x14ac:dyDescent="0.2">
      <c r="A250" s="2" t="s">
        <v>366</v>
      </c>
      <c r="B250" t="s">
        <v>366</v>
      </c>
      <c r="C250" t="s">
        <v>366</v>
      </c>
      <c r="D250" t="b">
        <f t="shared" si="6"/>
        <v>1</v>
      </c>
      <c r="E250" t="b">
        <f t="shared" si="7"/>
        <v>1</v>
      </c>
    </row>
    <row r="251" spans="1:5" x14ac:dyDescent="0.2">
      <c r="A251" s="2" t="s">
        <v>367</v>
      </c>
      <c r="B251" t="s">
        <v>367</v>
      </c>
      <c r="C251" t="s">
        <v>367</v>
      </c>
      <c r="D251" t="b">
        <f t="shared" si="6"/>
        <v>1</v>
      </c>
      <c r="E251" t="b">
        <f t="shared" si="7"/>
        <v>1</v>
      </c>
    </row>
    <row r="252" spans="1:5" x14ac:dyDescent="0.2">
      <c r="A252" s="2" t="s">
        <v>368</v>
      </c>
      <c r="B252" t="s">
        <v>368</v>
      </c>
      <c r="C252" t="s">
        <v>368</v>
      </c>
      <c r="D252" t="b">
        <f t="shared" si="6"/>
        <v>1</v>
      </c>
      <c r="E252" t="b">
        <f t="shared" si="7"/>
        <v>1</v>
      </c>
    </row>
    <row r="253" spans="1:5" x14ac:dyDescent="0.2">
      <c r="A253" s="2" t="s">
        <v>135</v>
      </c>
      <c r="B253" t="s">
        <v>135</v>
      </c>
      <c r="C253" t="s">
        <v>135</v>
      </c>
      <c r="D253" t="b">
        <f t="shared" si="6"/>
        <v>1</v>
      </c>
      <c r="E253" t="b">
        <f t="shared" si="7"/>
        <v>1</v>
      </c>
    </row>
    <row r="254" spans="1:5" x14ac:dyDescent="0.2">
      <c r="A254" s="2" t="s">
        <v>369</v>
      </c>
      <c r="B254" t="s">
        <v>369</v>
      </c>
      <c r="C254" t="s">
        <v>369</v>
      </c>
      <c r="D254" t="b">
        <f t="shared" si="6"/>
        <v>1</v>
      </c>
      <c r="E254" t="b">
        <f t="shared" si="7"/>
        <v>1</v>
      </c>
    </row>
    <row r="255" spans="1:5" x14ac:dyDescent="0.2">
      <c r="A255" s="2" t="s">
        <v>370</v>
      </c>
      <c r="B255" t="s">
        <v>370</v>
      </c>
      <c r="C255" t="s">
        <v>370</v>
      </c>
      <c r="D255" t="b">
        <f t="shared" si="6"/>
        <v>1</v>
      </c>
      <c r="E255" t="b">
        <f t="shared" si="7"/>
        <v>1</v>
      </c>
    </row>
    <row r="256" spans="1:5" x14ac:dyDescent="0.2">
      <c r="A256" s="2" t="s">
        <v>371</v>
      </c>
      <c r="B256" t="s">
        <v>371</v>
      </c>
      <c r="C256" t="s">
        <v>371</v>
      </c>
      <c r="D256" t="b">
        <f t="shared" si="6"/>
        <v>1</v>
      </c>
      <c r="E256" t="b">
        <f t="shared" si="7"/>
        <v>1</v>
      </c>
    </row>
    <row r="257" spans="1:5" x14ac:dyDescent="0.2">
      <c r="A257" s="2" t="s">
        <v>372</v>
      </c>
      <c r="B257" t="s">
        <v>372</v>
      </c>
      <c r="C257" t="s">
        <v>372</v>
      </c>
      <c r="D257" t="b">
        <f t="shared" si="6"/>
        <v>1</v>
      </c>
      <c r="E257" t="b">
        <f t="shared" si="7"/>
        <v>1</v>
      </c>
    </row>
    <row r="258" spans="1:5" x14ac:dyDescent="0.2">
      <c r="A258" s="2" t="s">
        <v>373</v>
      </c>
      <c r="B258" t="s">
        <v>373</v>
      </c>
      <c r="C258" t="s">
        <v>373</v>
      </c>
      <c r="D258" t="b">
        <f t="shared" ref="D258:D321" si="8">A258=B258</f>
        <v>1</v>
      </c>
      <c r="E258" t="b">
        <f t="shared" ref="E258:E321" si="9">B258=C258</f>
        <v>1</v>
      </c>
    </row>
    <row r="259" spans="1:5" x14ac:dyDescent="0.2">
      <c r="A259" s="2" t="s">
        <v>374</v>
      </c>
      <c r="B259" t="s">
        <v>374</v>
      </c>
      <c r="C259" t="s">
        <v>374</v>
      </c>
      <c r="D259" t="b">
        <f t="shared" si="8"/>
        <v>1</v>
      </c>
      <c r="E259" t="b">
        <f t="shared" si="9"/>
        <v>1</v>
      </c>
    </row>
    <row r="260" spans="1:5" x14ac:dyDescent="0.2">
      <c r="A260" s="2" t="s">
        <v>375</v>
      </c>
      <c r="B260" t="s">
        <v>375</v>
      </c>
      <c r="C260" t="s">
        <v>375</v>
      </c>
      <c r="D260" t="b">
        <f t="shared" si="8"/>
        <v>1</v>
      </c>
      <c r="E260" t="b">
        <f t="shared" si="9"/>
        <v>1</v>
      </c>
    </row>
    <row r="261" spans="1:5" x14ac:dyDescent="0.2">
      <c r="A261" s="2" t="s">
        <v>376</v>
      </c>
      <c r="B261" t="s">
        <v>376</v>
      </c>
      <c r="C261" t="s">
        <v>376</v>
      </c>
      <c r="D261" t="b">
        <f t="shared" si="8"/>
        <v>1</v>
      </c>
      <c r="E261" t="b">
        <f t="shared" si="9"/>
        <v>1</v>
      </c>
    </row>
    <row r="262" spans="1:5" x14ac:dyDescent="0.2">
      <c r="A262" s="2" t="s">
        <v>377</v>
      </c>
      <c r="B262" t="s">
        <v>377</v>
      </c>
      <c r="C262" t="s">
        <v>377</v>
      </c>
      <c r="D262" t="b">
        <f t="shared" si="8"/>
        <v>1</v>
      </c>
      <c r="E262" t="b">
        <f t="shared" si="9"/>
        <v>1</v>
      </c>
    </row>
    <row r="263" spans="1:5" x14ac:dyDescent="0.2">
      <c r="A263" s="2" t="s">
        <v>378</v>
      </c>
      <c r="B263" t="s">
        <v>378</v>
      </c>
      <c r="C263" t="s">
        <v>378</v>
      </c>
      <c r="D263" t="b">
        <f t="shared" si="8"/>
        <v>1</v>
      </c>
      <c r="E263" t="b">
        <f t="shared" si="9"/>
        <v>1</v>
      </c>
    </row>
    <row r="264" spans="1:5" x14ac:dyDescent="0.2">
      <c r="A264" s="2" t="s">
        <v>379</v>
      </c>
      <c r="B264" t="s">
        <v>379</v>
      </c>
      <c r="C264" t="s">
        <v>379</v>
      </c>
      <c r="D264" t="b">
        <f t="shared" si="8"/>
        <v>1</v>
      </c>
      <c r="E264" t="b">
        <f t="shared" si="9"/>
        <v>1</v>
      </c>
    </row>
    <row r="265" spans="1:5" x14ac:dyDescent="0.2">
      <c r="A265" s="2" t="s">
        <v>380</v>
      </c>
      <c r="B265" t="s">
        <v>380</v>
      </c>
      <c r="C265" t="s">
        <v>380</v>
      </c>
      <c r="D265" t="b">
        <f t="shared" si="8"/>
        <v>1</v>
      </c>
      <c r="E265" t="b">
        <f t="shared" si="9"/>
        <v>1</v>
      </c>
    </row>
    <row r="266" spans="1:5" x14ac:dyDescent="0.2">
      <c r="A266" s="2" t="s">
        <v>381</v>
      </c>
      <c r="B266" t="s">
        <v>381</v>
      </c>
      <c r="C266" t="s">
        <v>381</v>
      </c>
      <c r="D266" t="b">
        <f t="shared" si="8"/>
        <v>1</v>
      </c>
      <c r="E266" t="b">
        <f t="shared" si="9"/>
        <v>1</v>
      </c>
    </row>
    <row r="267" spans="1:5" x14ac:dyDescent="0.2">
      <c r="A267" s="2" t="s">
        <v>382</v>
      </c>
      <c r="B267" t="s">
        <v>382</v>
      </c>
      <c r="C267" t="s">
        <v>382</v>
      </c>
      <c r="D267" t="b">
        <f t="shared" si="8"/>
        <v>1</v>
      </c>
      <c r="E267" t="b">
        <f t="shared" si="9"/>
        <v>1</v>
      </c>
    </row>
    <row r="268" spans="1:5" x14ac:dyDescent="0.2">
      <c r="A268" s="2" t="s">
        <v>383</v>
      </c>
      <c r="B268" t="s">
        <v>383</v>
      </c>
      <c r="C268" t="s">
        <v>383</v>
      </c>
      <c r="D268" t="b">
        <f t="shared" si="8"/>
        <v>1</v>
      </c>
      <c r="E268" t="b">
        <f t="shared" si="9"/>
        <v>1</v>
      </c>
    </row>
    <row r="269" spans="1:5" x14ac:dyDescent="0.2">
      <c r="A269" s="2" t="s">
        <v>384</v>
      </c>
      <c r="B269" t="s">
        <v>384</v>
      </c>
      <c r="C269" t="s">
        <v>384</v>
      </c>
      <c r="D269" t="b">
        <f t="shared" si="8"/>
        <v>1</v>
      </c>
      <c r="E269" t="b">
        <f t="shared" si="9"/>
        <v>1</v>
      </c>
    </row>
    <row r="270" spans="1:5" x14ac:dyDescent="0.2">
      <c r="A270" s="2" t="s">
        <v>385</v>
      </c>
      <c r="B270" t="s">
        <v>385</v>
      </c>
      <c r="C270" t="s">
        <v>385</v>
      </c>
      <c r="D270" t="b">
        <f t="shared" si="8"/>
        <v>1</v>
      </c>
      <c r="E270" t="b">
        <f t="shared" si="9"/>
        <v>1</v>
      </c>
    </row>
    <row r="271" spans="1:5" x14ac:dyDescent="0.2">
      <c r="A271" s="2" t="s">
        <v>386</v>
      </c>
      <c r="B271" t="s">
        <v>386</v>
      </c>
      <c r="C271" t="s">
        <v>386</v>
      </c>
      <c r="D271" t="b">
        <f t="shared" si="8"/>
        <v>1</v>
      </c>
      <c r="E271" t="b">
        <f t="shared" si="9"/>
        <v>1</v>
      </c>
    </row>
    <row r="272" spans="1:5" x14ac:dyDescent="0.2">
      <c r="A272" s="2" t="s">
        <v>387</v>
      </c>
      <c r="B272" t="s">
        <v>387</v>
      </c>
      <c r="C272" t="s">
        <v>387</v>
      </c>
      <c r="D272" t="b">
        <f t="shared" si="8"/>
        <v>1</v>
      </c>
      <c r="E272" t="b">
        <f t="shared" si="9"/>
        <v>1</v>
      </c>
    </row>
    <row r="273" spans="1:5" x14ac:dyDescent="0.2">
      <c r="A273" s="2" t="s">
        <v>388</v>
      </c>
      <c r="B273" t="s">
        <v>388</v>
      </c>
      <c r="C273" t="s">
        <v>388</v>
      </c>
      <c r="D273" t="b">
        <f t="shared" si="8"/>
        <v>1</v>
      </c>
      <c r="E273" t="b">
        <f t="shared" si="9"/>
        <v>1</v>
      </c>
    </row>
    <row r="274" spans="1:5" x14ac:dyDescent="0.2">
      <c r="A274" s="2" t="s">
        <v>389</v>
      </c>
      <c r="B274" t="s">
        <v>389</v>
      </c>
      <c r="C274" t="s">
        <v>389</v>
      </c>
      <c r="D274" t="b">
        <f t="shared" si="8"/>
        <v>1</v>
      </c>
      <c r="E274" t="b">
        <f t="shared" si="9"/>
        <v>1</v>
      </c>
    </row>
    <row r="275" spans="1:5" x14ac:dyDescent="0.2">
      <c r="A275" s="2" t="s">
        <v>136</v>
      </c>
      <c r="B275" t="s">
        <v>136</v>
      </c>
      <c r="C275" t="s">
        <v>136</v>
      </c>
      <c r="D275" t="b">
        <f t="shared" si="8"/>
        <v>1</v>
      </c>
      <c r="E275" t="b">
        <f t="shared" si="9"/>
        <v>1</v>
      </c>
    </row>
    <row r="276" spans="1:5" x14ac:dyDescent="0.2">
      <c r="A276" s="2" t="s">
        <v>137</v>
      </c>
      <c r="B276" t="s">
        <v>137</v>
      </c>
      <c r="C276" t="s">
        <v>137</v>
      </c>
      <c r="D276" t="b">
        <f t="shared" si="8"/>
        <v>1</v>
      </c>
      <c r="E276" t="b">
        <f t="shared" si="9"/>
        <v>1</v>
      </c>
    </row>
    <row r="277" spans="1:5" x14ac:dyDescent="0.2">
      <c r="A277" s="2" t="s">
        <v>390</v>
      </c>
      <c r="B277" t="s">
        <v>390</v>
      </c>
      <c r="C277" t="s">
        <v>390</v>
      </c>
      <c r="D277" t="b">
        <f t="shared" si="8"/>
        <v>1</v>
      </c>
      <c r="E277" t="b">
        <f t="shared" si="9"/>
        <v>1</v>
      </c>
    </row>
    <row r="278" spans="1:5" x14ac:dyDescent="0.2">
      <c r="A278" s="2" t="s">
        <v>391</v>
      </c>
      <c r="D278" t="b">
        <f t="shared" si="8"/>
        <v>0</v>
      </c>
      <c r="E278" t="b">
        <f t="shared" si="9"/>
        <v>1</v>
      </c>
    </row>
    <row r="279" spans="1:5" x14ac:dyDescent="0.2">
      <c r="A279" s="2" t="s">
        <v>392</v>
      </c>
      <c r="B279" t="s">
        <v>392</v>
      </c>
      <c r="C279" t="s">
        <v>392</v>
      </c>
      <c r="D279" t="b">
        <f t="shared" si="8"/>
        <v>1</v>
      </c>
      <c r="E279" t="b">
        <f t="shared" si="9"/>
        <v>1</v>
      </c>
    </row>
    <row r="280" spans="1:5" x14ac:dyDescent="0.2">
      <c r="A280" s="2" t="s">
        <v>393</v>
      </c>
      <c r="B280" t="s">
        <v>393</v>
      </c>
      <c r="C280" t="s">
        <v>393</v>
      </c>
      <c r="D280" t="b">
        <f t="shared" si="8"/>
        <v>1</v>
      </c>
      <c r="E280" t="b">
        <f t="shared" si="9"/>
        <v>1</v>
      </c>
    </row>
    <row r="281" spans="1:5" x14ac:dyDescent="0.2">
      <c r="A281" s="2" t="s">
        <v>394</v>
      </c>
      <c r="B281" t="s">
        <v>394</v>
      </c>
      <c r="C281" t="s">
        <v>394</v>
      </c>
      <c r="D281" t="b">
        <f t="shared" si="8"/>
        <v>1</v>
      </c>
      <c r="E281" t="b">
        <f t="shared" si="9"/>
        <v>1</v>
      </c>
    </row>
    <row r="282" spans="1:5" x14ac:dyDescent="0.2">
      <c r="A282" s="2" t="s">
        <v>138</v>
      </c>
      <c r="B282" t="s">
        <v>138</v>
      </c>
      <c r="C282" t="s">
        <v>138</v>
      </c>
      <c r="D282" t="b">
        <f t="shared" si="8"/>
        <v>1</v>
      </c>
      <c r="E282" t="b">
        <f t="shared" si="9"/>
        <v>1</v>
      </c>
    </row>
    <row r="283" spans="1:5" x14ac:dyDescent="0.2">
      <c r="A283" s="2" t="s">
        <v>139</v>
      </c>
      <c r="B283" t="s">
        <v>139</v>
      </c>
      <c r="C283" t="s">
        <v>139</v>
      </c>
      <c r="D283" t="b">
        <f t="shared" si="8"/>
        <v>1</v>
      </c>
      <c r="E283" t="b">
        <f t="shared" si="9"/>
        <v>1</v>
      </c>
    </row>
    <row r="284" spans="1:5" x14ac:dyDescent="0.2">
      <c r="A284" s="2" t="s">
        <v>140</v>
      </c>
      <c r="B284" t="s">
        <v>140</v>
      </c>
      <c r="C284" t="s">
        <v>140</v>
      </c>
      <c r="D284" t="b">
        <f t="shared" si="8"/>
        <v>1</v>
      </c>
      <c r="E284" t="b">
        <f t="shared" si="9"/>
        <v>1</v>
      </c>
    </row>
    <row r="285" spans="1:5" x14ac:dyDescent="0.2">
      <c r="A285" s="2" t="s">
        <v>395</v>
      </c>
      <c r="B285" t="s">
        <v>395</v>
      </c>
      <c r="C285" t="s">
        <v>395</v>
      </c>
      <c r="D285" t="b">
        <f t="shared" si="8"/>
        <v>1</v>
      </c>
      <c r="E285" t="b">
        <f t="shared" si="9"/>
        <v>1</v>
      </c>
    </row>
    <row r="286" spans="1:5" x14ac:dyDescent="0.2">
      <c r="A286" s="2" t="s">
        <v>396</v>
      </c>
      <c r="B286" t="s">
        <v>396</v>
      </c>
      <c r="C286" t="s">
        <v>396</v>
      </c>
      <c r="D286" t="b">
        <f t="shared" si="8"/>
        <v>1</v>
      </c>
      <c r="E286" t="b">
        <f t="shared" si="9"/>
        <v>1</v>
      </c>
    </row>
    <row r="287" spans="1:5" x14ac:dyDescent="0.2">
      <c r="A287" s="2" t="s">
        <v>397</v>
      </c>
      <c r="D287" t="b">
        <f t="shared" si="8"/>
        <v>0</v>
      </c>
      <c r="E287" t="b">
        <f t="shared" si="9"/>
        <v>1</v>
      </c>
    </row>
    <row r="288" spans="1:5" x14ac:dyDescent="0.2">
      <c r="A288" s="2" t="s">
        <v>398</v>
      </c>
      <c r="D288" t="b">
        <f t="shared" si="8"/>
        <v>0</v>
      </c>
      <c r="E288" t="b">
        <f t="shared" si="9"/>
        <v>1</v>
      </c>
    </row>
    <row r="289" spans="1:5" x14ac:dyDescent="0.2">
      <c r="A289" s="2" t="s">
        <v>399</v>
      </c>
      <c r="D289" t="b">
        <f t="shared" si="8"/>
        <v>0</v>
      </c>
      <c r="E289" t="b">
        <f t="shared" si="9"/>
        <v>1</v>
      </c>
    </row>
    <row r="290" spans="1:5" x14ac:dyDescent="0.2">
      <c r="A290" s="2" t="s">
        <v>400</v>
      </c>
      <c r="D290" t="b">
        <f t="shared" si="8"/>
        <v>0</v>
      </c>
      <c r="E290" t="b">
        <f t="shared" si="9"/>
        <v>1</v>
      </c>
    </row>
    <row r="291" spans="1:5" x14ac:dyDescent="0.2">
      <c r="A291" s="2" t="s">
        <v>401</v>
      </c>
      <c r="D291" t="b">
        <f t="shared" si="8"/>
        <v>0</v>
      </c>
      <c r="E291" t="b">
        <f t="shared" si="9"/>
        <v>1</v>
      </c>
    </row>
    <row r="292" spans="1:5" x14ac:dyDescent="0.2">
      <c r="A292" s="2" t="s">
        <v>402</v>
      </c>
      <c r="D292" t="b">
        <f t="shared" si="8"/>
        <v>0</v>
      </c>
      <c r="E292" t="b">
        <f t="shared" si="9"/>
        <v>1</v>
      </c>
    </row>
    <row r="293" spans="1:5" x14ac:dyDescent="0.2">
      <c r="A293" s="2" t="s">
        <v>403</v>
      </c>
      <c r="B293" t="s">
        <v>403</v>
      </c>
      <c r="C293" t="s">
        <v>403</v>
      </c>
      <c r="D293" t="b">
        <f t="shared" si="8"/>
        <v>1</v>
      </c>
      <c r="E293" t="b">
        <f t="shared" si="9"/>
        <v>1</v>
      </c>
    </row>
    <row r="294" spans="1:5" x14ac:dyDescent="0.2">
      <c r="A294" s="2" t="s">
        <v>404</v>
      </c>
      <c r="B294" t="s">
        <v>404</v>
      </c>
      <c r="C294" t="s">
        <v>404</v>
      </c>
      <c r="D294" t="b">
        <f t="shared" si="8"/>
        <v>1</v>
      </c>
      <c r="E294" t="b">
        <f t="shared" si="9"/>
        <v>1</v>
      </c>
    </row>
    <row r="295" spans="1:5" x14ac:dyDescent="0.2">
      <c r="A295" s="2" t="s">
        <v>405</v>
      </c>
      <c r="B295" t="s">
        <v>405</v>
      </c>
      <c r="C295" t="s">
        <v>405</v>
      </c>
      <c r="D295" t="b">
        <f t="shared" si="8"/>
        <v>1</v>
      </c>
      <c r="E295" t="b">
        <f t="shared" si="9"/>
        <v>1</v>
      </c>
    </row>
    <row r="296" spans="1:5" x14ac:dyDescent="0.2">
      <c r="A296" s="2" t="s">
        <v>406</v>
      </c>
      <c r="B296" t="s">
        <v>406</v>
      </c>
      <c r="C296" t="s">
        <v>406</v>
      </c>
      <c r="D296" t="b">
        <f t="shared" si="8"/>
        <v>1</v>
      </c>
      <c r="E296" t="b">
        <f t="shared" si="9"/>
        <v>1</v>
      </c>
    </row>
    <row r="297" spans="1:5" x14ac:dyDescent="0.2">
      <c r="A297" s="2" t="s">
        <v>407</v>
      </c>
      <c r="B297" t="s">
        <v>407</v>
      </c>
      <c r="C297" t="s">
        <v>407</v>
      </c>
      <c r="D297" t="b">
        <f t="shared" si="8"/>
        <v>1</v>
      </c>
      <c r="E297" t="b">
        <f t="shared" si="9"/>
        <v>1</v>
      </c>
    </row>
    <row r="298" spans="1:5" x14ac:dyDescent="0.2">
      <c r="A298" s="2" t="s">
        <v>408</v>
      </c>
      <c r="B298" t="s">
        <v>408</v>
      </c>
      <c r="C298" t="s">
        <v>408</v>
      </c>
      <c r="D298" t="b">
        <f t="shared" si="8"/>
        <v>1</v>
      </c>
      <c r="E298" t="b">
        <f t="shared" si="9"/>
        <v>1</v>
      </c>
    </row>
    <row r="299" spans="1:5" x14ac:dyDescent="0.2">
      <c r="A299" s="2" t="s">
        <v>409</v>
      </c>
      <c r="B299" t="s">
        <v>409</v>
      </c>
      <c r="C299" t="s">
        <v>409</v>
      </c>
      <c r="D299" t="b">
        <f t="shared" si="8"/>
        <v>1</v>
      </c>
      <c r="E299" t="b">
        <f t="shared" si="9"/>
        <v>1</v>
      </c>
    </row>
    <row r="300" spans="1:5" x14ac:dyDescent="0.2">
      <c r="A300" s="2" t="s">
        <v>410</v>
      </c>
      <c r="B300" t="s">
        <v>410</v>
      </c>
      <c r="C300" t="s">
        <v>410</v>
      </c>
      <c r="D300" t="b">
        <f t="shared" si="8"/>
        <v>1</v>
      </c>
      <c r="E300" t="b">
        <f t="shared" si="9"/>
        <v>1</v>
      </c>
    </row>
    <row r="301" spans="1:5" x14ac:dyDescent="0.2">
      <c r="A301" s="2" t="s">
        <v>411</v>
      </c>
      <c r="B301" t="s">
        <v>411</v>
      </c>
      <c r="C301" t="s">
        <v>411</v>
      </c>
      <c r="D301" t="b">
        <f t="shared" si="8"/>
        <v>1</v>
      </c>
      <c r="E301" t="b">
        <f t="shared" si="9"/>
        <v>1</v>
      </c>
    </row>
    <row r="302" spans="1:5" x14ac:dyDescent="0.2">
      <c r="A302" s="2" t="s">
        <v>412</v>
      </c>
      <c r="B302" t="s">
        <v>412</v>
      </c>
      <c r="C302" t="s">
        <v>412</v>
      </c>
      <c r="D302" t="b">
        <f t="shared" si="8"/>
        <v>1</v>
      </c>
      <c r="E302" t="b">
        <f t="shared" si="9"/>
        <v>1</v>
      </c>
    </row>
    <row r="303" spans="1:5" x14ac:dyDescent="0.2">
      <c r="A303" s="2" t="s">
        <v>413</v>
      </c>
      <c r="B303" t="s">
        <v>413</v>
      </c>
      <c r="C303" t="s">
        <v>413</v>
      </c>
      <c r="D303" t="b">
        <f t="shared" si="8"/>
        <v>1</v>
      </c>
      <c r="E303" t="b">
        <f t="shared" si="9"/>
        <v>1</v>
      </c>
    </row>
    <row r="304" spans="1:5" x14ac:dyDescent="0.2">
      <c r="A304" s="2" t="s">
        <v>414</v>
      </c>
      <c r="B304" t="s">
        <v>414</v>
      </c>
      <c r="D304" t="b">
        <f t="shared" si="8"/>
        <v>1</v>
      </c>
      <c r="E304" t="b">
        <f t="shared" si="9"/>
        <v>0</v>
      </c>
    </row>
    <row r="305" spans="1:5" x14ac:dyDescent="0.2">
      <c r="A305" s="2" t="s">
        <v>415</v>
      </c>
      <c r="B305" t="s">
        <v>415</v>
      </c>
      <c r="D305" t="b">
        <f t="shared" si="8"/>
        <v>1</v>
      </c>
      <c r="E305" t="b">
        <f t="shared" si="9"/>
        <v>0</v>
      </c>
    </row>
    <row r="306" spans="1:5" x14ac:dyDescent="0.2">
      <c r="A306" s="2" t="s">
        <v>416</v>
      </c>
      <c r="B306" t="s">
        <v>416</v>
      </c>
      <c r="D306" t="b">
        <f t="shared" si="8"/>
        <v>1</v>
      </c>
      <c r="E306" t="b">
        <f t="shared" si="9"/>
        <v>0</v>
      </c>
    </row>
    <row r="307" spans="1:5" x14ac:dyDescent="0.2">
      <c r="A307" s="2" t="s">
        <v>417</v>
      </c>
      <c r="B307" t="s">
        <v>417</v>
      </c>
      <c r="D307" t="b">
        <f t="shared" si="8"/>
        <v>1</v>
      </c>
      <c r="E307" t="b">
        <f t="shared" si="9"/>
        <v>0</v>
      </c>
    </row>
    <row r="308" spans="1:5" x14ac:dyDescent="0.2">
      <c r="A308" s="2" t="s">
        <v>418</v>
      </c>
      <c r="B308" t="s">
        <v>418</v>
      </c>
      <c r="D308" t="b">
        <f t="shared" si="8"/>
        <v>1</v>
      </c>
      <c r="E308" t="b">
        <f t="shared" si="9"/>
        <v>0</v>
      </c>
    </row>
    <row r="309" spans="1:5" x14ac:dyDescent="0.2">
      <c r="A309" s="2" t="s">
        <v>419</v>
      </c>
      <c r="B309" t="s">
        <v>419</v>
      </c>
      <c r="D309" t="b">
        <f t="shared" si="8"/>
        <v>1</v>
      </c>
      <c r="E309" t="b">
        <f t="shared" si="9"/>
        <v>0</v>
      </c>
    </row>
    <row r="310" spans="1:5" x14ac:dyDescent="0.2">
      <c r="A310" s="2" t="s">
        <v>420</v>
      </c>
      <c r="B310" t="s">
        <v>420</v>
      </c>
      <c r="C310" t="s">
        <v>420</v>
      </c>
      <c r="D310" t="b">
        <f t="shared" si="8"/>
        <v>1</v>
      </c>
      <c r="E310" t="b">
        <f t="shared" si="9"/>
        <v>1</v>
      </c>
    </row>
    <row r="311" spans="1:5" x14ac:dyDescent="0.2">
      <c r="A311" s="2" t="s">
        <v>421</v>
      </c>
      <c r="B311" t="s">
        <v>421</v>
      </c>
      <c r="C311" t="s">
        <v>421</v>
      </c>
      <c r="D311" t="b">
        <f t="shared" si="8"/>
        <v>1</v>
      </c>
      <c r="E311" t="b">
        <f t="shared" si="9"/>
        <v>1</v>
      </c>
    </row>
    <row r="312" spans="1:5" x14ac:dyDescent="0.2">
      <c r="A312" s="2" t="s">
        <v>422</v>
      </c>
      <c r="B312" t="s">
        <v>422</v>
      </c>
      <c r="C312" t="s">
        <v>422</v>
      </c>
      <c r="D312" t="b">
        <f t="shared" si="8"/>
        <v>1</v>
      </c>
      <c r="E312" t="b">
        <f t="shared" si="9"/>
        <v>1</v>
      </c>
    </row>
    <row r="313" spans="1:5" x14ac:dyDescent="0.2">
      <c r="A313" s="2" t="s">
        <v>423</v>
      </c>
      <c r="B313" t="s">
        <v>423</v>
      </c>
      <c r="C313" t="s">
        <v>423</v>
      </c>
      <c r="D313" t="b">
        <f t="shared" si="8"/>
        <v>1</v>
      </c>
      <c r="E313" t="b">
        <f t="shared" si="9"/>
        <v>1</v>
      </c>
    </row>
    <row r="314" spans="1:5" x14ac:dyDescent="0.2">
      <c r="A314" s="2" t="s">
        <v>424</v>
      </c>
      <c r="B314" t="s">
        <v>424</v>
      </c>
      <c r="C314" t="s">
        <v>424</v>
      </c>
      <c r="D314" t="b">
        <f t="shared" si="8"/>
        <v>1</v>
      </c>
      <c r="E314" t="b">
        <f t="shared" si="9"/>
        <v>1</v>
      </c>
    </row>
    <row r="315" spans="1:5" x14ac:dyDescent="0.2">
      <c r="A315" s="2" t="s">
        <v>425</v>
      </c>
      <c r="B315" t="s">
        <v>425</v>
      </c>
      <c r="C315" t="s">
        <v>425</v>
      </c>
      <c r="D315" t="b">
        <f t="shared" si="8"/>
        <v>1</v>
      </c>
      <c r="E315" t="b">
        <f t="shared" si="9"/>
        <v>1</v>
      </c>
    </row>
    <row r="316" spans="1:5" x14ac:dyDescent="0.2">
      <c r="A316" s="2" t="s">
        <v>426</v>
      </c>
      <c r="B316" t="s">
        <v>426</v>
      </c>
      <c r="C316" t="s">
        <v>426</v>
      </c>
      <c r="D316" t="b">
        <f t="shared" si="8"/>
        <v>1</v>
      </c>
      <c r="E316" t="b">
        <f t="shared" si="9"/>
        <v>1</v>
      </c>
    </row>
    <row r="317" spans="1:5" x14ac:dyDescent="0.2">
      <c r="A317" s="2" t="s">
        <v>427</v>
      </c>
      <c r="B317" t="s">
        <v>427</v>
      </c>
      <c r="C317" t="s">
        <v>427</v>
      </c>
      <c r="D317" t="b">
        <f t="shared" si="8"/>
        <v>1</v>
      </c>
      <c r="E317" t="b">
        <f t="shared" si="9"/>
        <v>1</v>
      </c>
    </row>
    <row r="318" spans="1:5" x14ac:dyDescent="0.2">
      <c r="A318" s="2" t="s">
        <v>428</v>
      </c>
      <c r="B318" t="s">
        <v>428</v>
      </c>
      <c r="C318" t="s">
        <v>428</v>
      </c>
      <c r="D318" t="b">
        <f t="shared" si="8"/>
        <v>1</v>
      </c>
      <c r="E318" t="b">
        <f t="shared" si="9"/>
        <v>1</v>
      </c>
    </row>
    <row r="319" spans="1:5" x14ac:dyDescent="0.2">
      <c r="A319" s="2" t="s">
        <v>429</v>
      </c>
      <c r="B319" t="s">
        <v>429</v>
      </c>
      <c r="C319" t="s">
        <v>429</v>
      </c>
      <c r="D319" t="b">
        <f t="shared" si="8"/>
        <v>1</v>
      </c>
      <c r="E319" t="b">
        <f t="shared" si="9"/>
        <v>1</v>
      </c>
    </row>
    <row r="320" spans="1:5" x14ac:dyDescent="0.2">
      <c r="A320" s="2" t="s">
        <v>430</v>
      </c>
      <c r="B320" t="s">
        <v>430</v>
      </c>
      <c r="C320" t="s">
        <v>430</v>
      </c>
      <c r="D320" t="b">
        <f t="shared" si="8"/>
        <v>1</v>
      </c>
      <c r="E320" t="b">
        <f t="shared" si="9"/>
        <v>1</v>
      </c>
    </row>
    <row r="321" spans="1:5" x14ac:dyDescent="0.2">
      <c r="A321" s="2" t="s">
        <v>141</v>
      </c>
      <c r="B321" t="s">
        <v>141</v>
      </c>
      <c r="C321" t="s">
        <v>141</v>
      </c>
      <c r="D321" t="b">
        <f t="shared" si="8"/>
        <v>1</v>
      </c>
      <c r="E321" t="b">
        <f t="shared" si="9"/>
        <v>1</v>
      </c>
    </row>
    <row r="322" spans="1:5" x14ac:dyDescent="0.2">
      <c r="A322" s="2" t="s">
        <v>431</v>
      </c>
      <c r="B322" t="s">
        <v>431</v>
      </c>
      <c r="D322" t="b">
        <f t="shared" ref="D322:D385" si="10">A322=B322</f>
        <v>1</v>
      </c>
      <c r="E322" t="b">
        <f t="shared" ref="E322:E385" si="11">B322=C322</f>
        <v>0</v>
      </c>
    </row>
    <row r="323" spans="1:5" x14ac:dyDescent="0.2">
      <c r="A323" s="2" t="s">
        <v>432</v>
      </c>
      <c r="B323" t="s">
        <v>432</v>
      </c>
      <c r="D323" t="b">
        <f t="shared" si="10"/>
        <v>1</v>
      </c>
      <c r="E323" t="b">
        <f t="shared" si="11"/>
        <v>0</v>
      </c>
    </row>
    <row r="324" spans="1:5" x14ac:dyDescent="0.2">
      <c r="A324" s="2" t="s">
        <v>433</v>
      </c>
      <c r="B324" t="s">
        <v>433</v>
      </c>
      <c r="C324" t="s">
        <v>433</v>
      </c>
      <c r="D324" t="b">
        <f t="shared" si="10"/>
        <v>1</v>
      </c>
      <c r="E324" t="b">
        <f t="shared" si="11"/>
        <v>1</v>
      </c>
    </row>
    <row r="325" spans="1:5" x14ac:dyDescent="0.2">
      <c r="A325" s="2" t="s">
        <v>434</v>
      </c>
      <c r="B325" t="s">
        <v>434</v>
      </c>
      <c r="C325" t="s">
        <v>434</v>
      </c>
      <c r="D325" t="b">
        <f t="shared" si="10"/>
        <v>1</v>
      </c>
      <c r="E325" t="b">
        <f t="shared" si="11"/>
        <v>1</v>
      </c>
    </row>
    <row r="326" spans="1:5" x14ac:dyDescent="0.2">
      <c r="A326" s="2" t="s">
        <v>435</v>
      </c>
      <c r="B326" t="s">
        <v>435</v>
      </c>
      <c r="C326" t="s">
        <v>435</v>
      </c>
      <c r="D326" t="b">
        <f t="shared" si="10"/>
        <v>1</v>
      </c>
      <c r="E326" t="b">
        <f t="shared" si="11"/>
        <v>1</v>
      </c>
    </row>
    <row r="327" spans="1:5" x14ac:dyDescent="0.2">
      <c r="A327" s="2" t="s">
        <v>436</v>
      </c>
      <c r="B327" t="s">
        <v>436</v>
      </c>
      <c r="C327" t="s">
        <v>436</v>
      </c>
      <c r="D327" t="b">
        <f t="shared" si="10"/>
        <v>1</v>
      </c>
      <c r="E327" t="b">
        <f t="shared" si="11"/>
        <v>1</v>
      </c>
    </row>
    <row r="328" spans="1:5" x14ac:dyDescent="0.2">
      <c r="A328" s="2" t="s">
        <v>437</v>
      </c>
      <c r="B328" t="s">
        <v>438</v>
      </c>
      <c r="D328" t="b">
        <f t="shared" si="10"/>
        <v>0</v>
      </c>
      <c r="E328" t="b">
        <f t="shared" si="11"/>
        <v>0</v>
      </c>
    </row>
    <row r="329" spans="1:5" x14ac:dyDescent="0.2">
      <c r="A329" s="2" t="s">
        <v>438</v>
      </c>
      <c r="D329" t="b">
        <f t="shared" si="10"/>
        <v>0</v>
      </c>
      <c r="E329" t="b">
        <f t="shared" si="11"/>
        <v>1</v>
      </c>
    </row>
    <row r="330" spans="1:5" x14ac:dyDescent="0.2">
      <c r="A330" s="2" t="s">
        <v>439</v>
      </c>
      <c r="B330" t="s">
        <v>439</v>
      </c>
      <c r="C330" t="s">
        <v>439</v>
      </c>
      <c r="D330" t="b">
        <f t="shared" si="10"/>
        <v>1</v>
      </c>
      <c r="E330" t="b">
        <f t="shared" si="11"/>
        <v>1</v>
      </c>
    </row>
    <row r="331" spans="1:5" x14ac:dyDescent="0.2">
      <c r="A331" s="2" t="s">
        <v>440</v>
      </c>
      <c r="B331" t="s">
        <v>440</v>
      </c>
      <c r="C331" t="s">
        <v>440</v>
      </c>
      <c r="D331" t="b">
        <f t="shared" si="10"/>
        <v>1</v>
      </c>
      <c r="E331" t="b">
        <f t="shared" si="11"/>
        <v>1</v>
      </c>
    </row>
    <row r="332" spans="1:5" x14ac:dyDescent="0.2">
      <c r="A332" s="2" t="s">
        <v>441</v>
      </c>
      <c r="B332" t="s">
        <v>441</v>
      </c>
      <c r="C332" t="s">
        <v>441</v>
      </c>
      <c r="D332" t="b">
        <f t="shared" si="10"/>
        <v>1</v>
      </c>
      <c r="E332" t="b">
        <f t="shared" si="11"/>
        <v>1</v>
      </c>
    </row>
    <row r="333" spans="1:5" x14ac:dyDescent="0.2">
      <c r="A333" s="2" t="s">
        <v>442</v>
      </c>
      <c r="B333" t="s">
        <v>442</v>
      </c>
      <c r="C333" t="s">
        <v>442</v>
      </c>
      <c r="D333" t="b">
        <f t="shared" si="10"/>
        <v>1</v>
      </c>
      <c r="E333" t="b">
        <f t="shared" si="11"/>
        <v>1</v>
      </c>
    </row>
    <row r="334" spans="1:5" x14ac:dyDescent="0.2">
      <c r="A334" s="2" t="s">
        <v>443</v>
      </c>
      <c r="B334" t="s">
        <v>443</v>
      </c>
      <c r="C334" t="s">
        <v>443</v>
      </c>
      <c r="D334" t="b">
        <f t="shared" si="10"/>
        <v>1</v>
      </c>
      <c r="E334" t="b">
        <f t="shared" si="11"/>
        <v>1</v>
      </c>
    </row>
    <row r="335" spans="1:5" x14ac:dyDescent="0.2">
      <c r="A335" s="2" t="s">
        <v>444</v>
      </c>
      <c r="D335" t="b">
        <f t="shared" si="10"/>
        <v>0</v>
      </c>
      <c r="E335" t="b">
        <f t="shared" si="11"/>
        <v>1</v>
      </c>
    </row>
    <row r="336" spans="1:5" x14ac:dyDescent="0.2">
      <c r="A336" s="2" t="s">
        <v>445</v>
      </c>
      <c r="B336" t="s">
        <v>445</v>
      </c>
      <c r="C336" t="s">
        <v>445</v>
      </c>
      <c r="D336" t="b">
        <f t="shared" si="10"/>
        <v>1</v>
      </c>
      <c r="E336" t="b">
        <f t="shared" si="11"/>
        <v>1</v>
      </c>
    </row>
    <row r="337" spans="1:5" x14ac:dyDescent="0.2">
      <c r="A337" s="2" t="s">
        <v>446</v>
      </c>
      <c r="B337" t="s">
        <v>446</v>
      </c>
      <c r="C337" t="s">
        <v>446</v>
      </c>
      <c r="D337" t="b">
        <f t="shared" si="10"/>
        <v>1</v>
      </c>
      <c r="E337" t="b">
        <f t="shared" si="11"/>
        <v>1</v>
      </c>
    </row>
    <row r="338" spans="1:5" x14ac:dyDescent="0.2">
      <c r="A338" s="2" t="s">
        <v>447</v>
      </c>
      <c r="B338" t="s">
        <v>447</v>
      </c>
      <c r="D338" t="b">
        <f t="shared" si="10"/>
        <v>1</v>
      </c>
      <c r="E338" t="b">
        <f t="shared" si="11"/>
        <v>0</v>
      </c>
    </row>
    <row r="339" spans="1:5" x14ac:dyDescent="0.2">
      <c r="A339" s="2" t="s">
        <v>448</v>
      </c>
      <c r="B339" t="s">
        <v>448</v>
      </c>
      <c r="C339" t="s">
        <v>448</v>
      </c>
      <c r="D339" t="b">
        <f t="shared" si="10"/>
        <v>1</v>
      </c>
      <c r="E339" t="b">
        <f t="shared" si="11"/>
        <v>1</v>
      </c>
    </row>
    <row r="340" spans="1:5" x14ac:dyDescent="0.2">
      <c r="A340" s="2" t="s">
        <v>449</v>
      </c>
      <c r="B340" t="s">
        <v>449</v>
      </c>
      <c r="C340" t="s">
        <v>449</v>
      </c>
      <c r="D340" t="b">
        <f t="shared" si="10"/>
        <v>1</v>
      </c>
      <c r="E340" t="b">
        <f t="shared" si="11"/>
        <v>1</v>
      </c>
    </row>
    <row r="341" spans="1:5" x14ac:dyDescent="0.2">
      <c r="A341" s="2" t="s">
        <v>450</v>
      </c>
      <c r="B341" t="s">
        <v>450</v>
      </c>
      <c r="C341" t="s">
        <v>450</v>
      </c>
      <c r="D341" t="b">
        <f t="shared" si="10"/>
        <v>1</v>
      </c>
      <c r="E341" t="b">
        <f t="shared" si="11"/>
        <v>1</v>
      </c>
    </row>
    <row r="342" spans="1:5" x14ac:dyDescent="0.2">
      <c r="A342" s="2" t="s">
        <v>451</v>
      </c>
      <c r="B342" t="s">
        <v>451</v>
      </c>
      <c r="C342" t="s">
        <v>451</v>
      </c>
      <c r="D342" t="b">
        <f t="shared" si="10"/>
        <v>1</v>
      </c>
      <c r="E342" t="b">
        <f t="shared" si="11"/>
        <v>1</v>
      </c>
    </row>
    <row r="343" spans="1:5" x14ac:dyDescent="0.2">
      <c r="A343" s="2" t="s">
        <v>452</v>
      </c>
      <c r="B343" t="s">
        <v>452</v>
      </c>
      <c r="C343" t="s">
        <v>452</v>
      </c>
      <c r="D343" t="b">
        <f t="shared" si="10"/>
        <v>1</v>
      </c>
      <c r="E343" t="b">
        <f t="shared" si="11"/>
        <v>1</v>
      </c>
    </row>
    <row r="344" spans="1:5" x14ac:dyDescent="0.2">
      <c r="A344" s="2" t="s">
        <v>453</v>
      </c>
      <c r="B344" t="s">
        <v>453</v>
      </c>
      <c r="C344" t="s">
        <v>453</v>
      </c>
      <c r="D344" t="b">
        <f t="shared" si="10"/>
        <v>1</v>
      </c>
      <c r="E344" t="b">
        <f t="shared" si="11"/>
        <v>1</v>
      </c>
    </row>
    <row r="345" spans="1:5" x14ac:dyDescent="0.2">
      <c r="A345" s="2" t="s">
        <v>454</v>
      </c>
      <c r="B345" t="s">
        <v>454</v>
      </c>
      <c r="D345" t="b">
        <f t="shared" si="10"/>
        <v>1</v>
      </c>
      <c r="E345" t="b">
        <f t="shared" si="11"/>
        <v>0</v>
      </c>
    </row>
    <row r="346" spans="1:5" x14ac:dyDescent="0.2">
      <c r="A346" s="2" t="s">
        <v>455</v>
      </c>
      <c r="D346" t="b">
        <f t="shared" si="10"/>
        <v>0</v>
      </c>
      <c r="E346" t="b">
        <f t="shared" si="11"/>
        <v>1</v>
      </c>
    </row>
    <row r="347" spans="1:5" x14ac:dyDescent="0.2">
      <c r="A347" s="2" t="s">
        <v>456</v>
      </c>
      <c r="B347" t="s">
        <v>456</v>
      </c>
      <c r="C347" t="s">
        <v>456</v>
      </c>
      <c r="D347" t="b">
        <f t="shared" si="10"/>
        <v>1</v>
      </c>
      <c r="E347" t="b">
        <f t="shared" si="11"/>
        <v>1</v>
      </c>
    </row>
    <row r="348" spans="1:5" x14ac:dyDescent="0.2">
      <c r="A348" s="2" t="s">
        <v>457</v>
      </c>
      <c r="B348" t="s">
        <v>457</v>
      </c>
      <c r="C348" t="s">
        <v>457</v>
      </c>
      <c r="D348" t="b">
        <f t="shared" si="10"/>
        <v>1</v>
      </c>
      <c r="E348" t="b">
        <f t="shared" si="11"/>
        <v>1</v>
      </c>
    </row>
    <row r="349" spans="1:5" x14ac:dyDescent="0.2">
      <c r="A349" s="2" t="s">
        <v>458</v>
      </c>
      <c r="B349" t="s">
        <v>458</v>
      </c>
      <c r="C349" t="s">
        <v>458</v>
      </c>
      <c r="D349" t="b">
        <f t="shared" si="10"/>
        <v>1</v>
      </c>
      <c r="E349" t="b">
        <f t="shared" si="11"/>
        <v>1</v>
      </c>
    </row>
    <row r="350" spans="1:5" x14ac:dyDescent="0.2">
      <c r="A350" s="2" t="s">
        <v>459</v>
      </c>
      <c r="B350" t="s">
        <v>459</v>
      </c>
      <c r="D350" t="b">
        <f t="shared" si="10"/>
        <v>1</v>
      </c>
      <c r="E350" t="b">
        <f t="shared" si="11"/>
        <v>0</v>
      </c>
    </row>
    <row r="351" spans="1:5" x14ac:dyDescent="0.2">
      <c r="A351" s="2" t="s">
        <v>460</v>
      </c>
      <c r="B351" t="s">
        <v>460</v>
      </c>
      <c r="D351" t="b">
        <f t="shared" si="10"/>
        <v>1</v>
      </c>
      <c r="E351" t="b">
        <f t="shared" si="11"/>
        <v>0</v>
      </c>
    </row>
    <row r="352" spans="1:5" x14ac:dyDescent="0.2">
      <c r="A352" s="2" t="s">
        <v>461</v>
      </c>
      <c r="B352" t="s">
        <v>461</v>
      </c>
      <c r="C352" t="s">
        <v>461</v>
      </c>
      <c r="D352" t="b">
        <f t="shared" si="10"/>
        <v>1</v>
      </c>
      <c r="E352" t="b">
        <f t="shared" si="11"/>
        <v>1</v>
      </c>
    </row>
    <row r="353" spans="1:5" x14ac:dyDescent="0.2">
      <c r="A353" s="2" t="s">
        <v>462</v>
      </c>
      <c r="B353" t="s">
        <v>462</v>
      </c>
      <c r="D353" t="b">
        <f t="shared" si="10"/>
        <v>1</v>
      </c>
      <c r="E353" t="b">
        <f t="shared" si="11"/>
        <v>0</v>
      </c>
    </row>
    <row r="354" spans="1:5" x14ac:dyDescent="0.2">
      <c r="A354" s="2" t="s">
        <v>463</v>
      </c>
      <c r="B354" t="s">
        <v>463</v>
      </c>
      <c r="C354" t="s">
        <v>463</v>
      </c>
      <c r="D354" t="b">
        <f t="shared" si="10"/>
        <v>1</v>
      </c>
      <c r="E354" t="b">
        <f t="shared" si="11"/>
        <v>1</v>
      </c>
    </row>
    <row r="355" spans="1:5" x14ac:dyDescent="0.2">
      <c r="A355" s="2" t="s">
        <v>464</v>
      </c>
      <c r="B355" t="s">
        <v>464</v>
      </c>
      <c r="C355" t="s">
        <v>464</v>
      </c>
      <c r="D355" t="b">
        <f t="shared" si="10"/>
        <v>1</v>
      </c>
      <c r="E355" t="b">
        <f t="shared" si="11"/>
        <v>1</v>
      </c>
    </row>
    <row r="356" spans="1:5" x14ac:dyDescent="0.2">
      <c r="A356" s="2" t="s">
        <v>465</v>
      </c>
      <c r="B356" t="s">
        <v>465</v>
      </c>
      <c r="C356" t="s">
        <v>465</v>
      </c>
      <c r="D356" t="b">
        <f t="shared" si="10"/>
        <v>1</v>
      </c>
      <c r="E356" t="b">
        <f t="shared" si="11"/>
        <v>1</v>
      </c>
    </row>
    <row r="357" spans="1:5" x14ac:dyDescent="0.2">
      <c r="A357" s="2" t="s">
        <v>466</v>
      </c>
      <c r="D357" t="b">
        <f t="shared" si="10"/>
        <v>0</v>
      </c>
      <c r="E357" t="b">
        <f t="shared" si="11"/>
        <v>1</v>
      </c>
    </row>
    <row r="358" spans="1:5" x14ac:dyDescent="0.2">
      <c r="A358" s="2" t="s">
        <v>467</v>
      </c>
      <c r="B358" t="s">
        <v>467</v>
      </c>
      <c r="D358" t="b">
        <f t="shared" si="10"/>
        <v>1</v>
      </c>
      <c r="E358" t="b">
        <f t="shared" si="11"/>
        <v>0</v>
      </c>
    </row>
    <row r="359" spans="1:5" x14ac:dyDescent="0.2">
      <c r="A359" s="2" t="s">
        <v>468</v>
      </c>
      <c r="B359" t="s">
        <v>468</v>
      </c>
      <c r="D359" t="b">
        <f t="shared" si="10"/>
        <v>1</v>
      </c>
      <c r="E359" t="b">
        <f t="shared" si="11"/>
        <v>0</v>
      </c>
    </row>
    <row r="360" spans="1:5" x14ac:dyDescent="0.2">
      <c r="A360" s="2" t="s">
        <v>469</v>
      </c>
      <c r="B360" t="s">
        <v>469</v>
      </c>
      <c r="D360" t="b">
        <f t="shared" si="10"/>
        <v>1</v>
      </c>
      <c r="E360" t="b">
        <f t="shared" si="11"/>
        <v>0</v>
      </c>
    </row>
    <row r="361" spans="1:5" x14ac:dyDescent="0.2">
      <c r="A361" s="2" t="s">
        <v>470</v>
      </c>
      <c r="B361" t="s">
        <v>470</v>
      </c>
      <c r="D361" t="b">
        <f t="shared" si="10"/>
        <v>1</v>
      </c>
      <c r="E361" t="b">
        <f t="shared" si="11"/>
        <v>0</v>
      </c>
    </row>
    <row r="362" spans="1:5" x14ac:dyDescent="0.2">
      <c r="A362" s="2" t="s">
        <v>471</v>
      </c>
      <c r="B362" t="s">
        <v>471</v>
      </c>
      <c r="C362" t="s">
        <v>471</v>
      </c>
      <c r="D362" t="b">
        <f t="shared" si="10"/>
        <v>1</v>
      </c>
      <c r="E362" t="b">
        <f t="shared" si="11"/>
        <v>1</v>
      </c>
    </row>
    <row r="363" spans="1:5" x14ac:dyDescent="0.2">
      <c r="A363" s="2" t="s">
        <v>472</v>
      </c>
      <c r="B363" t="s">
        <v>472</v>
      </c>
      <c r="C363" t="s">
        <v>472</v>
      </c>
      <c r="D363" t="b">
        <f t="shared" si="10"/>
        <v>1</v>
      </c>
      <c r="E363" t="b">
        <f t="shared" si="11"/>
        <v>1</v>
      </c>
    </row>
    <row r="364" spans="1:5" x14ac:dyDescent="0.2">
      <c r="A364" s="2" t="s">
        <v>473</v>
      </c>
      <c r="B364" t="s">
        <v>473</v>
      </c>
      <c r="C364" t="s">
        <v>473</v>
      </c>
      <c r="D364" t="b">
        <f t="shared" si="10"/>
        <v>1</v>
      </c>
      <c r="E364" t="b">
        <f t="shared" si="11"/>
        <v>1</v>
      </c>
    </row>
    <row r="365" spans="1:5" x14ac:dyDescent="0.2">
      <c r="A365" s="2" t="s">
        <v>474</v>
      </c>
      <c r="B365" t="s">
        <v>474</v>
      </c>
      <c r="C365" t="s">
        <v>474</v>
      </c>
      <c r="D365" t="b">
        <f t="shared" si="10"/>
        <v>1</v>
      </c>
      <c r="E365" t="b">
        <f t="shared" si="11"/>
        <v>1</v>
      </c>
    </row>
    <row r="366" spans="1:5" x14ac:dyDescent="0.2">
      <c r="A366" s="2" t="s">
        <v>475</v>
      </c>
      <c r="B366" t="s">
        <v>475</v>
      </c>
      <c r="C366" t="s">
        <v>475</v>
      </c>
      <c r="D366" t="b">
        <f t="shared" si="10"/>
        <v>1</v>
      </c>
      <c r="E366" t="b">
        <f t="shared" si="11"/>
        <v>1</v>
      </c>
    </row>
    <row r="367" spans="1:5" x14ac:dyDescent="0.2">
      <c r="A367" s="2" t="s">
        <v>476</v>
      </c>
      <c r="B367" t="s">
        <v>476</v>
      </c>
      <c r="C367" t="s">
        <v>476</v>
      </c>
      <c r="D367" t="b">
        <f t="shared" si="10"/>
        <v>1</v>
      </c>
      <c r="E367" t="b">
        <f t="shared" si="11"/>
        <v>1</v>
      </c>
    </row>
    <row r="368" spans="1:5" x14ac:dyDescent="0.2">
      <c r="A368" s="2" t="s">
        <v>477</v>
      </c>
      <c r="B368" t="s">
        <v>477</v>
      </c>
      <c r="C368" t="s">
        <v>477</v>
      </c>
      <c r="D368" t="b">
        <f t="shared" si="10"/>
        <v>1</v>
      </c>
      <c r="E368" t="b">
        <f t="shared" si="11"/>
        <v>1</v>
      </c>
    </row>
    <row r="369" spans="1:5" x14ac:dyDescent="0.2">
      <c r="A369" s="2" t="s">
        <v>478</v>
      </c>
      <c r="B369" t="s">
        <v>478</v>
      </c>
      <c r="C369" t="s">
        <v>478</v>
      </c>
      <c r="D369" t="b">
        <f t="shared" si="10"/>
        <v>1</v>
      </c>
      <c r="E369" t="b">
        <f t="shared" si="11"/>
        <v>1</v>
      </c>
    </row>
    <row r="370" spans="1:5" x14ac:dyDescent="0.2">
      <c r="A370" s="2" t="s">
        <v>479</v>
      </c>
      <c r="B370" t="s">
        <v>479</v>
      </c>
      <c r="C370" t="s">
        <v>479</v>
      </c>
      <c r="D370" t="b">
        <f t="shared" si="10"/>
        <v>1</v>
      </c>
      <c r="E370" t="b">
        <f t="shared" si="11"/>
        <v>1</v>
      </c>
    </row>
    <row r="371" spans="1:5" x14ac:dyDescent="0.2">
      <c r="A371" s="2" t="s">
        <v>480</v>
      </c>
      <c r="B371" t="s">
        <v>480</v>
      </c>
      <c r="C371" t="s">
        <v>480</v>
      </c>
      <c r="D371" t="b">
        <f t="shared" si="10"/>
        <v>1</v>
      </c>
      <c r="E371" t="b">
        <f t="shared" si="11"/>
        <v>1</v>
      </c>
    </row>
    <row r="372" spans="1:5" x14ac:dyDescent="0.2">
      <c r="A372" s="2" t="s">
        <v>481</v>
      </c>
      <c r="B372" t="s">
        <v>481</v>
      </c>
      <c r="C372" t="s">
        <v>481</v>
      </c>
      <c r="D372" t="b">
        <f t="shared" si="10"/>
        <v>1</v>
      </c>
      <c r="E372" t="b">
        <f t="shared" si="11"/>
        <v>1</v>
      </c>
    </row>
    <row r="373" spans="1:5" x14ac:dyDescent="0.2">
      <c r="A373" s="2" t="s">
        <v>482</v>
      </c>
      <c r="B373" t="s">
        <v>482</v>
      </c>
      <c r="C373" t="s">
        <v>482</v>
      </c>
      <c r="D373" t="b">
        <f t="shared" si="10"/>
        <v>1</v>
      </c>
      <c r="E373" t="b">
        <f t="shared" si="11"/>
        <v>1</v>
      </c>
    </row>
    <row r="374" spans="1:5" x14ac:dyDescent="0.2">
      <c r="A374" s="2" t="s">
        <v>483</v>
      </c>
      <c r="B374" t="s">
        <v>483</v>
      </c>
      <c r="C374" t="s">
        <v>483</v>
      </c>
      <c r="D374" t="b">
        <f t="shared" si="10"/>
        <v>1</v>
      </c>
      <c r="E374" t="b">
        <f t="shared" si="11"/>
        <v>1</v>
      </c>
    </row>
    <row r="375" spans="1:5" x14ac:dyDescent="0.2">
      <c r="A375" s="2" t="s">
        <v>500</v>
      </c>
      <c r="B375" t="s">
        <v>500</v>
      </c>
      <c r="C375" t="s">
        <v>500</v>
      </c>
      <c r="D375" t="b">
        <f t="shared" si="10"/>
        <v>1</v>
      </c>
      <c r="E375" t="b">
        <f t="shared" si="11"/>
        <v>1</v>
      </c>
    </row>
    <row r="376" spans="1:5" x14ac:dyDescent="0.2">
      <c r="A376" s="2" t="s">
        <v>501</v>
      </c>
      <c r="B376" t="s">
        <v>501</v>
      </c>
      <c r="C376" t="s">
        <v>501</v>
      </c>
      <c r="D376" t="b">
        <f t="shared" si="10"/>
        <v>1</v>
      </c>
      <c r="E376" t="b">
        <f t="shared" si="11"/>
        <v>1</v>
      </c>
    </row>
    <row r="377" spans="1:5" x14ac:dyDescent="0.2">
      <c r="A377" s="2" t="s">
        <v>502</v>
      </c>
      <c r="B377" t="s">
        <v>502</v>
      </c>
      <c r="C377" t="s">
        <v>502</v>
      </c>
      <c r="D377" t="b">
        <f t="shared" si="10"/>
        <v>1</v>
      </c>
      <c r="E377" t="b">
        <f t="shared" si="11"/>
        <v>1</v>
      </c>
    </row>
    <row r="378" spans="1:5" x14ac:dyDescent="0.2">
      <c r="A378" s="2" t="s">
        <v>484</v>
      </c>
      <c r="B378" t="s">
        <v>484</v>
      </c>
      <c r="C378" t="s">
        <v>484</v>
      </c>
      <c r="D378" t="b">
        <f t="shared" si="10"/>
        <v>1</v>
      </c>
      <c r="E378" t="b">
        <f t="shared" si="11"/>
        <v>1</v>
      </c>
    </row>
    <row r="379" spans="1:5" x14ac:dyDescent="0.2">
      <c r="A379" s="2" t="s">
        <v>503</v>
      </c>
      <c r="B379" t="s">
        <v>503</v>
      </c>
      <c r="C379" t="s">
        <v>503</v>
      </c>
      <c r="D379" t="b">
        <f t="shared" si="10"/>
        <v>1</v>
      </c>
      <c r="E379" t="b">
        <f t="shared" si="11"/>
        <v>1</v>
      </c>
    </row>
    <row r="380" spans="1:5" x14ac:dyDescent="0.2">
      <c r="A380" s="2" t="s">
        <v>504</v>
      </c>
      <c r="B380" t="s">
        <v>504</v>
      </c>
      <c r="C380" t="s">
        <v>504</v>
      </c>
      <c r="D380" t="b">
        <f t="shared" si="10"/>
        <v>1</v>
      </c>
      <c r="E380" t="b">
        <f t="shared" si="11"/>
        <v>1</v>
      </c>
    </row>
    <row r="381" spans="1:5" x14ac:dyDescent="0.2">
      <c r="A381" s="2" t="s">
        <v>505</v>
      </c>
      <c r="B381" t="s">
        <v>505</v>
      </c>
      <c r="C381" t="s">
        <v>505</v>
      </c>
      <c r="D381" t="b">
        <f t="shared" si="10"/>
        <v>1</v>
      </c>
      <c r="E381" t="b">
        <f t="shared" si="11"/>
        <v>1</v>
      </c>
    </row>
    <row r="382" spans="1:5" x14ac:dyDescent="0.2">
      <c r="A382" s="2" t="s">
        <v>485</v>
      </c>
      <c r="B382" t="s">
        <v>485</v>
      </c>
      <c r="C382" t="s">
        <v>485</v>
      </c>
      <c r="D382" t="b">
        <f t="shared" si="10"/>
        <v>1</v>
      </c>
      <c r="E382" t="b">
        <f t="shared" si="11"/>
        <v>1</v>
      </c>
    </row>
    <row r="383" spans="1:5" x14ac:dyDescent="0.2">
      <c r="A383" s="2" t="s">
        <v>506</v>
      </c>
      <c r="B383" t="s">
        <v>506</v>
      </c>
      <c r="C383" t="s">
        <v>506</v>
      </c>
      <c r="D383" t="b">
        <f t="shared" si="10"/>
        <v>1</v>
      </c>
      <c r="E383" t="b">
        <f t="shared" si="11"/>
        <v>1</v>
      </c>
    </row>
    <row r="384" spans="1:5" x14ac:dyDescent="0.2">
      <c r="A384" s="2" t="s">
        <v>486</v>
      </c>
      <c r="B384" t="s">
        <v>486</v>
      </c>
      <c r="C384" t="s">
        <v>486</v>
      </c>
      <c r="D384" t="b">
        <f t="shared" si="10"/>
        <v>1</v>
      </c>
      <c r="E384" t="b">
        <f t="shared" si="11"/>
        <v>1</v>
      </c>
    </row>
    <row r="385" spans="1:5" x14ac:dyDescent="0.2">
      <c r="A385" s="2" t="s">
        <v>507</v>
      </c>
      <c r="B385" t="s">
        <v>507</v>
      </c>
      <c r="C385" t="s">
        <v>507</v>
      </c>
      <c r="D385" t="b">
        <f t="shared" si="10"/>
        <v>1</v>
      </c>
      <c r="E385" t="b">
        <f t="shared" si="11"/>
        <v>1</v>
      </c>
    </row>
    <row r="386" spans="1:5" x14ac:dyDescent="0.2">
      <c r="A386" s="2" t="s">
        <v>508</v>
      </c>
      <c r="B386" t="s">
        <v>508</v>
      </c>
      <c r="C386" t="s">
        <v>508</v>
      </c>
      <c r="D386" t="b">
        <f t="shared" ref="D386:D449" si="12">A386=B386</f>
        <v>1</v>
      </c>
      <c r="E386" t="b">
        <f t="shared" ref="E386:E449" si="13">B386=C386</f>
        <v>1</v>
      </c>
    </row>
    <row r="387" spans="1:5" x14ac:dyDescent="0.2">
      <c r="A387" s="2" t="s">
        <v>509</v>
      </c>
      <c r="B387" t="s">
        <v>509</v>
      </c>
      <c r="C387" t="s">
        <v>509</v>
      </c>
      <c r="D387" t="b">
        <f t="shared" si="12"/>
        <v>1</v>
      </c>
      <c r="E387" t="b">
        <f t="shared" si="13"/>
        <v>1</v>
      </c>
    </row>
    <row r="388" spans="1:5" x14ac:dyDescent="0.2">
      <c r="A388" s="2" t="s">
        <v>487</v>
      </c>
      <c r="B388" t="s">
        <v>487</v>
      </c>
      <c r="C388" t="s">
        <v>487</v>
      </c>
      <c r="D388" t="b">
        <f t="shared" si="12"/>
        <v>1</v>
      </c>
      <c r="E388" t="b">
        <f t="shared" si="13"/>
        <v>1</v>
      </c>
    </row>
    <row r="389" spans="1:5" x14ac:dyDescent="0.2">
      <c r="A389" s="2" t="s">
        <v>488</v>
      </c>
      <c r="B389" t="s">
        <v>488</v>
      </c>
      <c r="C389" t="s">
        <v>488</v>
      </c>
      <c r="D389" t="b">
        <f t="shared" si="12"/>
        <v>1</v>
      </c>
      <c r="E389" t="b">
        <f t="shared" si="13"/>
        <v>1</v>
      </c>
    </row>
    <row r="390" spans="1:5" x14ac:dyDescent="0.2">
      <c r="A390" s="2" t="s">
        <v>510</v>
      </c>
      <c r="B390" t="s">
        <v>510</v>
      </c>
      <c r="C390" t="s">
        <v>510</v>
      </c>
      <c r="D390" t="b">
        <f t="shared" si="12"/>
        <v>1</v>
      </c>
      <c r="E390" t="b">
        <f t="shared" si="13"/>
        <v>1</v>
      </c>
    </row>
    <row r="391" spans="1:5" x14ac:dyDescent="0.2">
      <c r="A391" s="2" t="s">
        <v>489</v>
      </c>
      <c r="B391" t="s">
        <v>489</v>
      </c>
      <c r="C391" t="s">
        <v>489</v>
      </c>
      <c r="D391" t="b">
        <f t="shared" si="12"/>
        <v>1</v>
      </c>
      <c r="E391" t="b">
        <f t="shared" si="13"/>
        <v>1</v>
      </c>
    </row>
    <row r="392" spans="1:5" x14ac:dyDescent="0.2">
      <c r="A392" s="2" t="s">
        <v>511</v>
      </c>
      <c r="B392" t="s">
        <v>511</v>
      </c>
      <c r="C392" t="s">
        <v>511</v>
      </c>
      <c r="D392" t="b">
        <f t="shared" si="12"/>
        <v>1</v>
      </c>
      <c r="E392" t="b">
        <f t="shared" si="13"/>
        <v>1</v>
      </c>
    </row>
    <row r="393" spans="1:5" x14ac:dyDescent="0.2">
      <c r="A393" s="2" t="s">
        <v>512</v>
      </c>
      <c r="B393" t="s">
        <v>512</v>
      </c>
      <c r="C393" t="s">
        <v>512</v>
      </c>
      <c r="D393" t="b">
        <f t="shared" si="12"/>
        <v>1</v>
      </c>
      <c r="E393" t="b">
        <f t="shared" si="13"/>
        <v>1</v>
      </c>
    </row>
    <row r="394" spans="1:5" x14ac:dyDescent="0.2">
      <c r="A394" s="2" t="s">
        <v>513</v>
      </c>
      <c r="B394" t="s">
        <v>513</v>
      </c>
      <c r="C394" t="s">
        <v>513</v>
      </c>
      <c r="D394" t="b">
        <f t="shared" si="12"/>
        <v>1</v>
      </c>
      <c r="E394" t="b">
        <f t="shared" si="13"/>
        <v>1</v>
      </c>
    </row>
    <row r="395" spans="1:5" x14ac:dyDescent="0.2">
      <c r="A395" s="2" t="s">
        <v>490</v>
      </c>
      <c r="B395" t="s">
        <v>490</v>
      </c>
      <c r="C395" t="s">
        <v>490</v>
      </c>
      <c r="D395" t="b">
        <f t="shared" si="12"/>
        <v>1</v>
      </c>
      <c r="E395" t="b">
        <f t="shared" si="13"/>
        <v>1</v>
      </c>
    </row>
    <row r="396" spans="1:5" x14ac:dyDescent="0.2">
      <c r="A396" s="2" t="s">
        <v>491</v>
      </c>
      <c r="B396" t="s">
        <v>491</v>
      </c>
      <c r="C396" t="s">
        <v>491</v>
      </c>
      <c r="D396" t="b">
        <f t="shared" si="12"/>
        <v>1</v>
      </c>
      <c r="E396" t="b">
        <f t="shared" si="13"/>
        <v>1</v>
      </c>
    </row>
    <row r="397" spans="1:5" x14ac:dyDescent="0.2">
      <c r="A397" s="2" t="s">
        <v>492</v>
      </c>
      <c r="B397" t="s">
        <v>492</v>
      </c>
      <c r="C397" t="s">
        <v>492</v>
      </c>
      <c r="D397" t="b">
        <f t="shared" si="12"/>
        <v>1</v>
      </c>
      <c r="E397" t="b">
        <f t="shared" si="13"/>
        <v>1</v>
      </c>
    </row>
    <row r="398" spans="1:5" x14ac:dyDescent="0.2">
      <c r="A398" s="2" t="s">
        <v>514</v>
      </c>
      <c r="B398" t="s">
        <v>514</v>
      </c>
      <c r="C398" t="s">
        <v>514</v>
      </c>
      <c r="D398" t="b">
        <f t="shared" si="12"/>
        <v>1</v>
      </c>
      <c r="E398" t="b">
        <f t="shared" si="13"/>
        <v>1</v>
      </c>
    </row>
    <row r="399" spans="1:5" x14ac:dyDescent="0.2">
      <c r="A399" s="2" t="s">
        <v>515</v>
      </c>
      <c r="B399" t="s">
        <v>515</v>
      </c>
      <c r="C399" t="s">
        <v>515</v>
      </c>
      <c r="D399" t="b">
        <f t="shared" si="12"/>
        <v>1</v>
      </c>
      <c r="E399" t="b">
        <f t="shared" si="13"/>
        <v>1</v>
      </c>
    </row>
    <row r="400" spans="1:5" x14ac:dyDescent="0.2">
      <c r="A400" s="2" t="s">
        <v>493</v>
      </c>
      <c r="B400" t="s">
        <v>493</v>
      </c>
      <c r="C400" t="s">
        <v>493</v>
      </c>
      <c r="D400" t="b">
        <f t="shared" si="12"/>
        <v>1</v>
      </c>
      <c r="E400" t="b">
        <f t="shared" si="13"/>
        <v>1</v>
      </c>
    </row>
    <row r="401" spans="1:5" x14ac:dyDescent="0.2">
      <c r="A401" s="2" t="s">
        <v>494</v>
      </c>
      <c r="B401" t="s">
        <v>494</v>
      </c>
      <c r="C401" t="s">
        <v>494</v>
      </c>
      <c r="D401" t="b">
        <f t="shared" si="12"/>
        <v>1</v>
      </c>
      <c r="E401" t="b">
        <f t="shared" si="13"/>
        <v>1</v>
      </c>
    </row>
    <row r="402" spans="1:5" x14ac:dyDescent="0.2">
      <c r="A402" s="2" t="s">
        <v>495</v>
      </c>
      <c r="B402" t="s">
        <v>495</v>
      </c>
      <c r="C402" t="s">
        <v>495</v>
      </c>
      <c r="D402" t="b">
        <f t="shared" si="12"/>
        <v>1</v>
      </c>
      <c r="E402" t="b">
        <f t="shared" si="13"/>
        <v>1</v>
      </c>
    </row>
    <row r="403" spans="1:5" x14ac:dyDescent="0.2">
      <c r="A403" s="2" t="s">
        <v>516</v>
      </c>
      <c r="B403" t="s">
        <v>516</v>
      </c>
      <c r="C403" t="s">
        <v>516</v>
      </c>
      <c r="D403" t="b">
        <f t="shared" si="12"/>
        <v>1</v>
      </c>
      <c r="E403" t="b">
        <f t="shared" si="13"/>
        <v>1</v>
      </c>
    </row>
    <row r="404" spans="1:5" x14ac:dyDescent="0.2">
      <c r="A404" s="2" t="s">
        <v>517</v>
      </c>
      <c r="B404" t="s">
        <v>517</v>
      </c>
      <c r="C404" t="s">
        <v>517</v>
      </c>
      <c r="D404" t="b">
        <f t="shared" si="12"/>
        <v>1</v>
      </c>
      <c r="E404" t="b">
        <f t="shared" si="13"/>
        <v>1</v>
      </c>
    </row>
    <row r="405" spans="1:5" x14ac:dyDescent="0.2">
      <c r="A405" s="2" t="s">
        <v>518</v>
      </c>
      <c r="B405" t="s">
        <v>518</v>
      </c>
      <c r="C405" t="s">
        <v>518</v>
      </c>
      <c r="D405" t="b">
        <f t="shared" si="12"/>
        <v>1</v>
      </c>
      <c r="E405" t="b">
        <f t="shared" si="13"/>
        <v>1</v>
      </c>
    </row>
    <row r="406" spans="1:5" x14ac:dyDescent="0.2">
      <c r="A406" s="2" t="s">
        <v>496</v>
      </c>
      <c r="B406" t="s">
        <v>496</v>
      </c>
      <c r="C406" t="s">
        <v>496</v>
      </c>
      <c r="D406" t="b">
        <f t="shared" si="12"/>
        <v>1</v>
      </c>
      <c r="E406" t="b">
        <f t="shared" si="13"/>
        <v>1</v>
      </c>
    </row>
    <row r="407" spans="1:5" x14ac:dyDescent="0.2">
      <c r="A407" s="2" t="s">
        <v>497</v>
      </c>
      <c r="B407" t="s">
        <v>497</v>
      </c>
      <c r="C407" t="s">
        <v>497</v>
      </c>
      <c r="D407" t="b">
        <f t="shared" si="12"/>
        <v>1</v>
      </c>
      <c r="E407" t="b">
        <f t="shared" si="13"/>
        <v>1</v>
      </c>
    </row>
    <row r="408" spans="1:5" x14ac:dyDescent="0.2">
      <c r="A408" s="2" t="s">
        <v>498</v>
      </c>
      <c r="B408" t="s">
        <v>498</v>
      </c>
      <c r="C408" t="s">
        <v>498</v>
      </c>
      <c r="D408" t="b">
        <f t="shared" si="12"/>
        <v>1</v>
      </c>
      <c r="E408" t="b">
        <f t="shared" si="13"/>
        <v>1</v>
      </c>
    </row>
    <row r="409" spans="1:5" x14ac:dyDescent="0.2">
      <c r="A409" s="2" t="s">
        <v>519</v>
      </c>
      <c r="B409" t="s">
        <v>519</v>
      </c>
      <c r="C409" t="s">
        <v>519</v>
      </c>
      <c r="D409" t="b">
        <f t="shared" si="12"/>
        <v>1</v>
      </c>
      <c r="E409" t="b">
        <f t="shared" si="13"/>
        <v>1</v>
      </c>
    </row>
    <row r="410" spans="1:5" x14ac:dyDescent="0.2">
      <c r="A410" s="2" t="s">
        <v>520</v>
      </c>
      <c r="B410" t="s">
        <v>520</v>
      </c>
      <c r="C410" t="s">
        <v>520</v>
      </c>
      <c r="D410" t="b">
        <f t="shared" si="12"/>
        <v>1</v>
      </c>
      <c r="E410" t="b">
        <f t="shared" si="13"/>
        <v>1</v>
      </c>
    </row>
    <row r="411" spans="1:5" x14ac:dyDescent="0.2">
      <c r="A411" s="2" t="s">
        <v>521</v>
      </c>
      <c r="B411" t="s">
        <v>521</v>
      </c>
      <c r="C411" t="s">
        <v>521</v>
      </c>
      <c r="D411" t="b">
        <f t="shared" si="12"/>
        <v>1</v>
      </c>
      <c r="E411" t="b">
        <f t="shared" si="13"/>
        <v>1</v>
      </c>
    </row>
    <row r="412" spans="1:5" x14ac:dyDescent="0.2">
      <c r="A412" s="2" t="s">
        <v>499</v>
      </c>
      <c r="B412" t="s">
        <v>499</v>
      </c>
      <c r="C412" t="s">
        <v>499</v>
      </c>
      <c r="D412" t="b">
        <f t="shared" si="12"/>
        <v>1</v>
      </c>
      <c r="E412" t="b">
        <f t="shared" si="13"/>
        <v>1</v>
      </c>
    </row>
    <row r="413" spans="1:5" x14ac:dyDescent="0.2">
      <c r="A413" s="2" t="s">
        <v>522</v>
      </c>
      <c r="B413" t="s">
        <v>522</v>
      </c>
      <c r="C413" t="s">
        <v>522</v>
      </c>
      <c r="D413" t="b">
        <f t="shared" si="12"/>
        <v>1</v>
      </c>
      <c r="E413" t="b">
        <f t="shared" si="13"/>
        <v>1</v>
      </c>
    </row>
    <row r="414" spans="1:5" x14ac:dyDescent="0.2">
      <c r="A414" s="2" t="s">
        <v>523</v>
      </c>
      <c r="B414" t="s">
        <v>523</v>
      </c>
      <c r="C414" t="s">
        <v>523</v>
      </c>
      <c r="D414" t="b">
        <f t="shared" si="12"/>
        <v>1</v>
      </c>
      <c r="E414" t="b">
        <f t="shared" si="13"/>
        <v>1</v>
      </c>
    </row>
    <row r="415" spans="1:5" x14ac:dyDescent="0.2">
      <c r="A415" s="2" t="s">
        <v>524</v>
      </c>
      <c r="B415" t="s">
        <v>524</v>
      </c>
      <c r="C415" t="s">
        <v>524</v>
      </c>
      <c r="D415" t="b">
        <f t="shared" si="12"/>
        <v>1</v>
      </c>
      <c r="E415" t="b">
        <f t="shared" si="13"/>
        <v>1</v>
      </c>
    </row>
    <row r="416" spans="1:5" x14ac:dyDescent="0.2">
      <c r="A416" s="2" t="s">
        <v>525</v>
      </c>
      <c r="B416" t="s">
        <v>525</v>
      </c>
      <c r="C416" t="s">
        <v>525</v>
      </c>
      <c r="D416" t="b">
        <f t="shared" si="12"/>
        <v>1</v>
      </c>
      <c r="E416" t="b">
        <f t="shared" si="13"/>
        <v>1</v>
      </c>
    </row>
    <row r="417" spans="1:5" x14ac:dyDescent="0.2">
      <c r="A417" s="2" t="s">
        <v>526</v>
      </c>
      <c r="B417" t="s">
        <v>526</v>
      </c>
      <c r="C417" t="s">
        <v>526</v>
      </c>
      <c r="D417" t="b">
        <f t="shared" si="12"/>
        <v>1</v>
      </c>
      <c r="E417" t="b">
        <f t="shared" si="13"/>
        <v>1</v>
      </c>
    </row>
    <row r="418" spans="1:5" x14ac:dyDescent="0.2">
      <c r="A418" s="2" t="s">
        <v>527</v>
      </c>
      <c r="B418" t="s">
        <v>527</v>
      </c>
      <c r="C418" t="s">
        <v>527</v>
      </c>
      <c r="D418" t="b">
        <f t="shared" si="12"/>
        <v>1</v>
      </c>
      <c r="E418" t="b">
        <f t="shared" si="13"/>
        <v>1</v>
      </c>
    </row>
    <row r="419" spans="1:5" x14ac:dyDescent="0.2">
      <c r="A419" s="2" t="s">
        <v>528</v>
      </c>
      <c r="B419" t="s">
        <v>528</v>
      </c>
      <c r="C419" t="s">
        <v>528</v>
      </c>
      <c r="D419" t="b">
        <f t="shared" si="12"/>
        <v>1</v>
      </c>
      <c r="E419" t="b">
        <f t="shared" si="13"/>
        <v>1</v>
      </c>
    </row>
    <row r="420" spans="1:5" x14ac:dyDescent="0.2">
      <c r="A420" s="2" t="s">
        <v>529</v>
      </c>
      <c r="B420" t="s">
        <v>529</v>
      </c>
      <c r="C420" t="s">
        <v>529</v>
      </c>
      <c r="D420" t="b">
        <f t="shared" si="12"/>
        <v>1</v>
      </c>
      <c r="E420" t="b">
        <f t="shared" si="13"/>
        <v>1</v>
      </c>
    </row>
    <row r="421" spans="1:5" x14ac:dyDescent="0.2">
      <c r="A421" s="2" t="s">
        <v>530</v>
      </c>
      <c r="B421" t="s">
        <v>530</v>
      </c>
      <c r="C421" t="s">
        <v>530</v>
      </c>
      <c r="D421" t="b">
        <f t="shared" si="12"/>
        <v>1</v>
      </c>
      <c r="E421" t="b">
        <f t="shared" si="13"/>
        <v>1</v>
      </c>
    </row>
    <row r="422" spans="1:5" x14ac:dyDescent="0.2">
      <c r="A422" s="2" t="s">
        <v>531</v>
      </c>
      <c r="B422" t="s">
        <v>531</v>
      </c>
      <c r="C422" t="s">
        <v>531</v>
      </c>
      <c r="D422" t="b">
        <f t="shared" si="12"/>
        <v>1</v>
      </c>
      <c r="E422" t="b">
        <f t="shared" si="13"/>
        <v>1</v>
      </c>
    </row>
    <row r="423" spans="1:5" x14ac:dyDescent="0.2">
      <c r="A423" s="2" t="s">
        <v>532</v>
      </c>
      <c r="B423" t="s">
        <v>532</v>
      </c>
      <c r="C423" t="s">
        <v>532</v>
      </c>
      <c r="D423" t="b">
        <f t="shared" si="12"/>
        <v>1</v>
      </c>
      <c r="E423" t="b">
        <f t="shared" si="13"/>
        <v>1</v>
      </c>
    </row>
    <row r="424" spans="1:5" x14ac:dyDescent="0.2">
      <c r="A424" s="2" t="s">
        <v>533</v>
      </c>
      <c r="B424" t="s">
        <v>533</v>
      </c>
      <c r="D424" t="b">
        <f t="shared" si="12"/>
        <v>1</v>
      </c>
      <c r="E424" t="b">
        <f t="shared" si="13"/>
        <v>0</v>
      </c>
    </row>
    <row r="425" spans="1:5" x14ac:dyDescent="0.2">
      <c r="A425" s="2" t="s">
        <v>534</v>
      </c>
      <c r="B425" t="s">
        <v>534</v>
      </c>
      <c r="D425" t="b">
        <f t="shared" si="12"/>
        <v>1</v>
      </c>
      <c r="E425" t="b">
        <f t="shared" si="13"/>
        <v>0</v>
      </c>
    </row>
    <row r="426" spans="1:5" x14ac:dyDescent="0.2">
      <c r="A426" s="2" t="s">
        <v>535</v>
      </c>
      <c r="B426" t="s">
        <v>535</v>
      </c>
      <c r="D426" t="b">
        <f t="shared" si="12"/>
        <v>1</v>
      </c>
      <c r="E426" t="b">
        <f t="shared" si="13"/>
        <v>0</v>
      </c>
    </row>
    <row r="427" spans="1:5" x14ac:dyDescent="0.2">
      <c r="A427" s="2" t="s">
        <v>536</v>
      </c>
      <c r="B427" t="s">
        <v>536</v>
      </c>
      <c r="C427" t="s">
        <v>536</v>
      </c>
      <c r="D427" t="b">
        <f t="shared" si="12"/>
        <v>1</v>
      </c>
      <c r="E427" t="b">
        <f t="shared" si="13"/>
        <v>1</v>
      </c>
    </row>
    <row r="428" spans="1:5" x14ac:dyDescent="0.2">
      <c r="A428" s="2" t="s">
        <v>537</v>
      </c>
      <c r="B428" t="s">
        <v>537</v>
      </c>
      <c r="C428" t="s">
        <v>537</v>
      </c>
      <c r="D428" t="b">
        <f t="shared" si="12"/>
        <v>1</v>
      </c>
      <c r="E428" t="b">
        <f t="shared" si="13"/>
        <v>1</v>
      </c>
    </row>
    <row r="429" spans="1:5" x14ac:dyDescent="0.2">
      <c r="A429" s="2" t="s">
        <v>538</v>
      </c>
      <c r="B429" t="s">
        <v>538</v>
      </c>
      <c r="C429" t="s">
        <v>538</v>
      </c>
      <c r="D429" t="b">
        <f t="shared" si="12"/>
        <v>1</v>
      </c>
      <c r="E429" t="b">
        <f t="shared" si="13"/>
        <v>1</v>
      </c>
    </row>
    <row r="430" spans="1:5" x14ac:dyDescent="0.2">
      <c r="A430" s="2" t="s">
        <v>142</v>
      </c>
      <c r="B430" t="s">
        <v>142</v>
      </c>
      <c r="C430" t="s">
        <v>142</v>
      </c>
      <c r="D430" t="b">
        <f t="shared" si="12"/>
        <v>1</v>
      </c>
      <c r="E430" t="b">
        <f t="shared" si="13"/>
        <v>1</v>
      </c>
    </row>
    <row r="431" spans="1:5" x14ac:dyDescent="0.2">
      <c r="A431" s="2" t="s">
        <v>143</v>
      </c>
      <c r="B431" t="s">
        <v>143</v>
      </c>
      <c r="C431" t="s">
        <v>143</v>
      </c>
      <c r="D431" t="b">
        <f t="shared" si="12"/>
        <v>1</v>
      </c>
      <c r="E431" t="b">
        <f t="shared" si="13"/>
        <v>1</v>
      </c>
    </row>
    <row r="432" spans="1:5" x14ac:dyDescent="0.2">
      <c r="A432" s="2" t="s">
        <v>144</v>
      </c>
      <c r="B432" t="s">
        <v>144</v>
      </c>
      <c r="C432" t="s">
        <v>144</v>
      </c>
      <c r="D432" t="b">
        <f t="shared" si="12"/>
        <v>1</v>
      </c>
      <c r="E432" t="b">
        <f t="shared" si="13"/>
        <v>1</v>
      </c>
    </row>
    <row r="433" spans="1:5" x14ac:dyDescent="0.2">
      <c r="A433" s="2" t="s">
        <v>145</v>
      </c>
      <c r="B433" t="s">
        <v>145</v>
      </c>
      <c r="C433" t="s">
        <v>145</v>
      </c>
      <c r="D433" t="b">
        <f t="shared" si="12"/>
        <v>1</v>
      </c>
      <c r="E433" t="b">
        <f t="shared" si="13"/>
        <v>1</v>
      </c>
    </row>
    <row r="434" spans="1:5" x14ac:dyDescent="0.2">
      <c r="A434" s="2" t="s">
        <v>539</v>
      </c>
      <c r="B434" t="s">
        <v>539</v>
      </c>
      <c r="C434" t="s">
        <v>539</v>
      </c>
      <c r="D434" t="b">
        <f t="shared" si="12"/>
        <v>1</v>
      </c>
      <c r="E434" t="b">
        <f t="shared" si="13"/>
        <v>1</v>
      </c>
    </row>
    <row r="435" spans="1:5" x14ac:dyDescent="0.2">
      <c r="A435" s="2" t="s">
        <v>540</v>
      </c>
      <c r="B435" t="s">
        <v>540</v>
      </c>
      <c r="C435" t="s">
        <v>540</v>
      </c>
      <c r="D435" t="b">
        <f t="shared" si="12"/>
        <v>1</v>
      </c>
      <c r="E435" t="b">
        <f t="shared" si="13"/>
        <v>1</v>
      </c>
    </row>
    <row r="436" spans="1:5" x14ac:dyDescent="0.2">
      <c r="A436" s="2" t="s">
        <v>541</v>
      </c>
      <c r="B436" t="s">
        <v>541</v>
      </c>
      <c r="C436" t="s">
        <v>541</v>
      </c>
      <c r="D436" t="b">
        <f t="shared" si="12"/>
        <v>1</v>
      </c>
      <c r="E436" t="b">
        <f t="shared" si="13"/>
        <v>1</v>
      </c>
    </row>
    <row r="437" spans="1:5" x14ac:dyDescent="0.2">
      <c r="A437" s="2" t="s">
        <v>542</v>
      </c>
      <c r="B437" t="s">
        <v>542</v>
      </c>
      <c r="C437" t="s">
        <v>542</v>
      </c>
      <c r="D437" t="b">
        <f t="shared" si="12"/>
        <v>1</v>
      </c>
      <c r="E437" t="b">
        <f t="shared" si="13"/>
        <v>1</v>
      </c>
    </row>
    <row r="438" spans="1:5" x14ac:dyDescent="0.2">
      <c r="A438" s="2" t="s">
        <v>543</v>
      </c>
      <c r="B438" t="s">
        <v>543</v>
      </c>
      <c r="C438" t="s">
        <v>543</v>
      </c>
      <c r="D438" t="b">
        <f t="shared" si="12"/>
        <v>1</v>
      </c>
      <c r="E438" t="b">
        <f t="shared" si="13"/>
        <v>1</v>
      </c>
    </row>
    <row r="439" spans="1:5" x14ac:dyDescent="0.2">
      <c r="A439" s="2" t="s">
        <v>544</v>
      </c>
      <c r="B439" t="s">
        <v>544</v>
      </c>
      <c r="C439" t="s">
        <v>544</v>
      </c>
      <c r="D439" t="b">
        <f t="shared" si="12"/>
        <v>1</v>
      </c>
      <c r="E439" t="b">
        <f t="shared" si="13"/>
        <v>1</v>
      </c>
    </row>
    <row r="440" spans="1:5" x14ac:dyDescent="0.2">
      <c r="A440" s="2" t="s">
        <v>545</v>
      </c>
      <c r="B440" t="s">
        <v>545</v>
      </c>
      <c r="C440" t="s">
        <v>545</v>
      </c>
      <c r="D440" t="b">
        <f t="shared" si="12"/>
        <v>1</v>
      </c>
      <c r="E440" t="b">
        <f t="shared" si="13"/>
        <v>1</v>
      </c>
    </row>
    <row r="441" spans="1:5" x14ac:dyDescent="0.2">
      <c r="A441" s="2" t="s">
        <v>546</v>
      </c>
      <c r="B441" t="s">
        <v>546</v>
      </c>
      <c r="C441" t="s">
        <v>546</v>
      </c>
      <c r="D441" t="b">
        <f t="shared" si="12"/>
        <v>1</v>
      </c>
      <c r="E441" t="b">
        <f t="shared" si="13"/>
        <v>1</v>
      </c>
    </row>
    <row r="442" spans="1:5" x14ac:dyDescent="0.2">
      <c r="A442" s="2" t="s">
        <v>146</v>
      </c>
      <c r="B442" t="s">
        <v>146</v>
      </c>
      <c r="C442" t="s">
        <v>146</v>
      </c>
      <c r="D442" t="b">
        <f t="shared" si="12"/>
        <v>1</v>
      </c>
      <c r="E442" t="b">
        <f t="shared" si="13"/>
        <v>1</v>
      </c>
    </row>
    <row r="443" spans="1:5" x14ac:dyDescent="0.2">
      <c r="A443" s="2" t="s">
        <v>147</v>
      </c>
      <c r="B443" t="s">
        <v>147</v>
      </c>
      <c r="C443" t="s">
        <v>147</v>
      </c>
      <c r="D443" t="b">
        <f t="shared" si="12"/>
        <v>1</v>
      </c>
      <c r="E443" t="b">
        <f t="shared" si="13"/>
        <v>1</v>
      </c>
    </row>
    <row r="444" spans="1:5" x14ac:dyDescent="0.2">
      <c r="A444" s="2" t="s">
        <v>547</v>
      </c>
      <c r="B444" t="s">
        <v>547</v>
      </c>
      <c r="C444" t="s">
        <v>547</v>
      </c>
      <c r="D444" t="b">
        <f t="shared" si="12"/>
        <v>1</v>
      </c>
      <c r="E444" t="b">
        <f t="shared" si="13"/>
        <v>1</v>
      </c>
    </row>
    <row r="445" spans="1:5" x14ac:dyDescent="0.2">
      <c r="A445" s="2" t="s">
        <v>548</v>
      </c>
      <c r="B445" t="s">
        <v>548</v>
      </c>
      <c r="C445" t="s">
        <v>548</v>
      </c>
      <c r="D445" t="b">
        <f t="shared" si="12"/>
        <v>1</v>
      </c>
      <c r="E445" t="b">
        <f t="shared" si="13"/>
        <v>1</v>
      </c>
    </row>
    <row r="446" spans="1:5" x14ac:dyDescent="0.2">
      <c r="A446" s="2" t="s">
        <v>549</v>
      </c>
      <c r="B446" t="s">
        <v>549</v>
      </c>
      <c r="C446" t="s">
        <v>549</v>
      </c>
      <c r="D446" t="b">
        <f t="shared" si="12"/>
        <v>1</v>
      </c>
      <c r="E446" t="b">
        <f t="shared" si="13"/>
        <v>1</v>
      </c>
    </row>
    <row r="447" spans="1:5" x14ac:dyDescent="0.2">
      <c r="A447" s="2" t="s">
        <v>550</v>
      </c>
      <c r="B447" t="s">
        <v>550</v>
      </c>
      <c r="C447" t="s">
        <v>550</v>
      </c>
      <c r="D447" t="b">
        <f t="shared" si="12"/>
        <v>1</v>
      </c>
      <c r="E447" t="b">
        <f t="shared" si="13"/>
        <v>1</v>
      </c>
    </row>
    <row r="448" spans="1:5" x14ac:dyDescent="0.2">
      <c r="A448" s="2" t="s">
        <v>551</v>
      </c>
      <c r="B448" t="s">
        <v>551</v>
      </c>
      <c r="C448" t="s">
        <v>551</v>
      </c>
      <c r="D448" t="b">
        <f t="shared" si="12"/>
        <v>1</v>
      </c>
      <c r="E448" t="b">
        <f t="shared" si="13"/>
        <v>1</v>
      </c>
    </row>
    <row r="449" spans="1:5" x14ac:dyDescent="0.2">
      <c r="A449" s="2" t="s">
        <v>552</v>
      </c>
      <c r="B449" t="s">
        <v>552</v>
      </c>
      <c r="C449" t="s">
        <v>552</v>
      </c>
      <c r="D449" t="b">
        <f t="shared" si="12"/>
        <v>1</v>
      </c>
      <c r="E449" t="b">
        <f t="shared" si="13"/>
        <v>1</v>
      </c>
    </row>
    <row r="450" spans="1:5" x14ac:dyDescent="0.2">
      <c r="A450" s="2" t="s">
        <v>553</v>
      </c>
      <c r="B450" t="s">
        <v>553</v>
      </c>
      <c r="C450" t="s">
        <v>553</v>
      </c>
      <c r="D450" t="b">
        <f t="shared" ref="D450:D513" si="14">A450=B450</f>
        <v>1</v>
      </c>
      <c r="E450" t="b">
        <f t="shared" ref="E450:E513" si="15">B450=C450</f>
        <v>1</v>
      </c>
    </row>
    <row r="451" spans="1:5" x14ac:dyDescent="0.2">
      <c r="A451" s="2" t="s">
        <v>554</v>
      </c>
      <c r="B451" t="s">
        <v>554</v>
      </c>
      <c r="C451" t="s">
        <v>554</v>
      </c>
      <c r="D451" t="b">
        <f t="shared" si="14"/>
        <v>1</v>
      </c>
      <c r="E451" t="b">
        <f t="shared" si="15"/>
        <v>1</v>
      </c>
    </row>
    <row r="452" spans="1:5" x14ac:dyDescent="0.2">
      <c r="A452" s="2" t="s">
        <v>555</v>
      </c>
      <c r="B452" t="s">
        <v>555</v>
      </c>
      <c r="C452" t="s">
        <v>555</v>
      </c>
      <c r="D452" t="b">
        <f t="shared" si="14"/>
        <v>1</v>
      </c>
      <c r="E452" t="b">
        <f t="shared" si="15"/>
        <v>1</v>
      </c>
    </row>
    <row r="453" spans="1:5" x14ac:dyDescent="0.2">
      <c r="A453" s="2" t="s">
        <v>556</v>
      </c>
      <c r="B453" t="s">
        <v>556</v>
      </c>
      <c r="C453" t="s">
        <v>556</v>
      </c>
      <c r="D453" t="b">
        <f t="shared" si="14"/>
        <v>1</v>
      </c>
      <c r="E453" t="b">
        <f t="shared" si="15"/>
        <v>1</v>
      </c>
    </row>
    <row r="454" spans="1:5" x14ac:dyDescent="0.2">
      <c r="A454" s="2" t="s">
        <v>557</v>
      </c>
      <c r="B454" t="s">
        <v>557</v>
      </c>
      <c r="C454" t="s">
        <v>557</v>
      </c>
      <c r="D454" t="b">
        <f t="shared" si="14"/>
        <v>1</v>
      </c>
      <c r="E454" t="b">
        <f t="shared" si="15"/>
        <v>1</v>
      </c>
    </row>
    <row r="455" spans="1:5" x14ac:dyDescent="0.2">
      <c r="A455" s="2" t="s">
        <v>558</v>
      </c>
      <c r="B455" t="s">
        <v>558</v>
      </c>
      <c r="C455" t="s">
        <v>558</v>
      </c>
      <c r="D455" t="b">
        <f t="shared" si="14"/>
        <v>1</v>
      </c>
      <c r="E455" t="b">
        <f t="shared" si="15"/>
        <v>1</v>
      </c>
    </row>
    <row r="456" spans="1:5" x14ac:dyDescent="0.2">
      <c r="A456" s="2" t="s">
        <v>559</v>
      </c>
      <c r="B456" t="s">
        <v>559</v>
      </c>
      <c r="C456" t="s">
        <v>559</v>
      </c>
      <c r="D456" t="b">
        <f t="shared" si="14"/>
        <v>1</v>
      </c>
      <c r="E456" t="b">
        <f t="shared" si="15"/>
        <v>1</v>
      </c>
    </row>
    <row r="457" spans="1:5" x14ac:dyDescent="0.2">
      <c r="A457" s="2" t="s">
        <v>560</v>
      </c>
      <c r="B457" t="s">
        <v>560</v>
      </c>
      <c r="C457" t="s">
        <v>560</v>
      </c>
      <c r="D457" t="b">
        <f t="shared" si="14"/>
        <v>1</v>
      </c>
      <c r="E457" t="b">
        <f t="shared" si="15"/>
        <v>1</v>
      </c>
    </row>
    <row r="458" spans="1:5" x14ac:dyDescent="0.2">
      <c r="A458" s="2" t="s">
        <v>561</v>
      </c>
      <c r="B458" t="s">
        <v>561</v>
      </c>
      <c r="C458" t="s">
        <v>561</v>
      </c>
      <c r="D458" t="b">
        <f t="shared" si="14"/>
        <v>1</v>
      </c>
      <c r="E458" t="b">
        <f t="shared" si="15"/>
        <v>1</v>
      </c>
    </row>
    <row r="459" spans="1:5" x14ac:dyDescent="0.2">
      <c r="A459" s="2" t="s">
        <v>562</v>
      </c>
      <c r="B459" t="s">
        <v>562</v>
      </c>
      <c r="C459" t="s">
        <v>562</v>
      </c>
      <c r="D459" t="b">
        <f t="shared" si="14"/>
        <v>1</v>
      </c>
      <c r="E459" t="b">
        <f t="shared" si="15"/>
        <v>1</v>
      </c>
    </row>
    <row r="460" spans="1:5" x14ac:dyDescent="0.2">
      <c r="A460" s="2" t="s">
        <v>563</v>
      </c>
      <c r="B460" t="s">
        <v>563</v>
      </c>
      <c r="C460" t="s">
        <v>563</v>
      </c>
      <c r="D460" t="b">
        <f t="shared" si="14"/>
        <v>1</v>
      </c>
      <c r="E460" t="b">
        <f t="shared" si="15"/>
        <v>1</v>
      </c>
    </row>
    <row r="461" spans="1:5" x14ac:dyDescent="0.2">
      <c r="A461" s="2" t="s">
        <v>564</v>
      </c>
      <c r="B461" t="s">
        <v>564</v>
      </c>
      <c r="C461" t="s">
        <v>564</v>
      </c>
      <c r="D461" t="b">
        <f t="shared" si="14"/>
        <v>1</v>
      </c>
      <c r="E461" t="b">
        <f t="shared" si="15"/>
        <v>1</v>
      </c>
    </row>
    <row r="462" spans="1:5" x14ac:dyDescent="0.2">
      <c r="A462" s="2" t="s">
        <v>565</v>
      </c>
      <c r="B462" t="s">
        <v>565</v>
      </c>
      <c r="C462" t="s">
        <v>565</v>
      </c>
      <c r="D462" t="b">
        <f t="shared" si="14"/>
        <v>1</v>
      </c>
      <c r="E462" t="b">
        <f t="shared" si="15"/>
        <v>1</v>
      </c>
    </row>
    <row r="463" spans="1:5" x14ac:dyDescent="0.2">
      <c r="A463" s="2" t="s">
        <v>566</v>
      </c>
      <c r="B463" t="s">
        <v>566</v>
      </c>
      <c r="C463" t="s">
        <v>566</v>
      </c>
      <c r="D463" t="b">
        <f t="shared" si="14"/>
        <v>1</v>
      </c>
      <c r="E463" t="b">
        <f t="shared" si="15"/>
        <v>1</v>
      </c>
    </row>
    <row r="464" spans="1:5" x14ac:dyDescent="0.2">
      <c r="A464" s="2" t="s">
        <v>567</v>
      </c>
      <c r="B464" t="s">
        <v>567</v>
      </c>
      <c r="C464" t="s">
        <v>567</v>
      </c>
      <c r="D464" t="b">
        <f t="shared" si="14"/>
        <v>1</v>
      </c>
      <c r="E464" t="b">
        <f t="shared" si="15"/>
        <v>1</v>
      </c>
    </row>
    <row r="465" spans="1:5" x14ac:dyDescent="0.2">
      <c r="A465" s="2" t="s">
        <v>568</v>
      </c>
      <c r="B465" t="s">
        <v>568</v>
      </c>
      <c r="C465" t="s">
        <v>568</v>
      </c>
      <c r="D465" t="b">
        <f t="shared" si="14"/>
        <v>1</v>
      </c>
      <c r="E465" t="b">
        <f t="shared" si="15"/>
        <v>1</v>
      </c>
    </row>
    <row r="466" spans="1:5" x14ac:dyDescent="0.2">
      <c r="A466" s="2" t="s">
        <v>569</v>
      </c>
      <c r="B466" t="s">
        <v>569</v>
      </c>
      <c r="C466" t="s">
        <v>569</v>
      </c>
      <c r="D466" t="b">
        <f t="shared" si="14"/>
        <v>1</v>
      </c>
      <c r="E466" t="b">
        <f t="shared" si="15"/>
        <v>1</v>
      </c>
    </row>
    <row r="467" spans="1:5" x14ac:dyDescent="0.2">
      <c r="A467" s="2" t="s">
        <v>570</v>
      </c>
      <c r="B467" t="s">
        <v>570</v>
      </c>
      <c r="C467" t="s">
        <v>570</v>
      </c>
      <c r="D467" t="b">
        <f t="shared" si="14"/>
        <v>1</v>
      </c>
      <c r="E467" t="b">
        <f t="shared" si="15"/>
        <v>1</v>
      </c>
    </row>
    <row r="468" spans="1:5" x14ac:dyDescent="0.2">
      <c r="A468" s="2" t="s">
        <v>571</v>
      </c>
      <c r="B468" t="s">
        <v>571</v>
      </c>
      <c r="C468" t="s">
        <v>571</v>
      </c>
      <c r="D468" t="b">
        <f t="shared" si="14"/>
        <v>1</v>
      </c>
      <c r="E468" t="b">
        <f t="shared" si="15"/>
        <v>1</v>
      </c>
    </row>
    <row r="469" spans="1:5" x14ac:dyDescent="0.2">
      <c r="A469" s="2" t="s">
        <v>572</v>
      </c>
      <c r="B469" t="s">
        <v>572</v>
      </c>
      <c r="C469" t="s">
        <v>572</v>
      </c>
      <c r="D469" t="b">
        <f t="shared" si="14"/>
        <v>1</v>
      </c>
      <c r="E469" t="b">
        <f t="shared" si="15"/>
        <v>1</v>
      </c>
    </row>
    <row r="470" spans="1:5" x14ac:dyDescent="0.2">
      <c r="A470" s="2" t="s">
        <v>573</v>
      </c>
      <c r="B470" t="s">
        <v>573</v>
      </c>
      <c r="C470" t="s">
        <v>573</v>
      </c>
      <c r="D470" t="b">
        <f t="shared" si="14"/>
        <v>1</v>
      </c>
      <c r="E470" t="b">
        <f t="shared" si="15"/>
        <v>1</v>
      </c>
    </row>
    <row r="471" spans="1:5" x14ac:dyDescent="0.2">
      <c r="A471" s="2" t="s">
        <v>574</v>
      </c>
      <c r="B471" t="s">
        <v>574</v>
      </c>
      <c r="C471" t="s">
        <v>574</v>
      </c>
      <c r="D471" t="b">
        <f t="shared" si="14"/>
        <v>1</v>
      </c>
      <c r="E471" t="b">
        <f t="shared" si="15"/>
        <v>1</v>
      </c>
    </row>
    <row r="472" spans="1:5" ht="13.5" thickBot="1" x14ac:dyDescent="0.25">
      <c r="A472" s="2" t="s">
        <v>575</v>
      </c>
      <c r="B472" t="s">
        <v>575</v>
      </c>
      <c r="C472" t="s">
        <v>575</v>
      </c>
      <c r="D472" t="b">
        <f t="shared" si="14"/>
        <v>1</v>
      </c>
      <c r="E472" t="b">
        <f t="shared" si="15"/>
        <v>1</v>
      </c>
    </row>
    <row r="473" spans="1:5" ht="13.5" thickBot="1" x14ac:dyDescent="0.25">
      <c r="A473" s="3" t="s">
        <v>111</v>
      </c>
      <c r="B473" t="s">
        <v>111</v>
      </c>
      <c r="C473" t="s">
        <v>111</v>
      </c>
      <c r="D473" t="b">
        <f t="shared" si="14"/>
        <v>1</v>
      </c>
      <c r="E473" t="b">
        <f t="shared" si="15"/>
        <v>1</v>
      </c>
    </row>
    <row r="474" spans="1:5" x14ac:dyDescent="0.2">
      <c r="A474" s="1" t="s">
        <v>73</v>
      </c>
      <c r="B474" t="s">
        <v>73</v>
      </c>
      <c r="C474" t="s">
        <v>73</v>
      </c>
      <c r="D474" t="b">
        <f t="shared" si="14"/>
        <v>1</v>
      </c>
      <c r="E474" t="b">
        <f t="shared" si="15"/>
        <v>1</v>
      </c>
    </row>
    <row r="475" spans="1:5" x14ac:dyDescent="0.2">
      <c r="A475" s="2" t="s">
        <v>74</v>
      </c>
      <c r="B475" t="s">
        <v>74</v>
      </c>
      <c r="C475" t="s">
        <v>74</v>
      </c>
      <c r="D475" t="b">
        <f t="shared" si="14"/>
        <v>1</v>
      </c>
      <c r="E475" t="b">
        <f t="shared" si="15"/>
        <v>1</v>
      </c>
    </row>
    <row r="476" spans="1:5" x14ac:dyDescent="0.2">
      <c r="A476" s="2" t="s">
        <v>75</v>
      </c>
      <c r="B476" t="s">
        <v>75</v>
      </c>
      <c r="C476" t="s">
        <v>75</v>
      </c>
      <c r="D476" t="b">
        <f t="shared" si="14"/>
        <v>1</v>
      </c>
      <c r="E476" t="b">
        <f t="shared" si="15"/>
        <v>1</v>
      </c>
    </row>
    <row r="477" spans="1:5" x14ac:dyDescent="0.2">
      <c r="A477" s="2" t="s">
        <v>76</v>
      </c>
      <c r="B477" t="s">
        <v>76</v>
      </c>
      <c r="C477" t="s">
        <v>76</v>
      </c>
      <c r="D477" t="b">
        <f t="shared" si="14"/>
        <v>1</v>
      </c>
      <c r="E477" t="b">
        <f t="shared" si="15"/>
        <v>1</v>
      </c>
    </row>
    <row r="478" spans="1:5" x14ac:dyDescent="0.2">
      <c r="A478" s="2" t="s">
        <v>77</v>
      </c>
      <c r="B478" t="s">
        <v>77</v>
      </c>
      <c r="C478" t="s">
        <v>77</v>
      </c>
      <c r="D478" t="b">
        <f t="shared" si="14"/>
        <v>1</v>
      </c>
      <c r="E478" t="b">
        <f t="shared" si="15"/>
        <v>1</v>
      </c>
    </row>
    <row r="479" spans="1:5" x14ac:dyDescent="0.2">
      <c r="A479" s="2" t="s">
        <v>78</v>
      </c>
      <c r="B479" t="s">
        <v>78</v>
      </c>
      <c r="C479" t="s">
        <v>78</v>
      </c>
      <c r="D479" t="b">
        <f t="shared" si="14"/>
        <v>1</v>
      </c>
      <c r="E479" t="b">
        <f t="shared" si="15"/>
        <v>1</v>
      </c>
    </row>
    <row r="480" spans="1:5" x14ac:dyDescent="0.2">
      <c r="A480" s="2" t="s">
        <v>79</v>
      </c>
      <c r="B480" t="s">
        <v>79</v>
      </c>
      <c r="C480" t="s">
        <v>79</v>
      </c>
      <c r="D480" t="b">
        <f t="shared" si="14"/>
        <v>1</v>
      </c>
      <c r="E480" t="b">
        <f t="shared" si="15"/>
        <v>1</v>
      </c>
    </row>
    <row r="481" spans="1:5" x14ac:dyDescent="0.2">
      <c r="A481" s="2" t="s">
        <v>80</v>
      </c>
      <c r="B481" t="s">
        <v>80</v>
      </c>
      <c r="C481" t="s">
        <v>80</v>
      </c>
      <c r="D481" t="b">
        <f t="shared" si="14"/>
        <v>1</v>
      </c>
      <c r="E481" t="b">
        <f t="shared" si="15"/>
        <v>1</v>
      </c>
    </row>
    <row r="482" spans="1:5" x14ac:dyDescent="0.2">
      <c r="A482" s="2" t="s">
        <v>81</v>
      </c>
      <c r="B482" t="s">
        <v>81</v>
      </c>
      <c r="C482" t="s">
        <v>81</v>
      </c>
      <c r="D482" t="b">
        <f t="shared" si="14"/>
        <v>1</v>
      </c>
      <c r="E482" t="b">
        <f t="shared" si="15"/>
        <v>1</v>
      </c>
    </row>
    <row r="483" spans="1:5" x14ac:dyDescent="0.2">
      <c r="A483" s="2" t="s">
        <v>82</v>
      </c>
      <c r="B483" t="s">
        <v>82</v>
      </c>
      <c r="C483" t="s">
        <v>82</v>
      </c>
      <c r="D483" t="b">
        <f t="shared" si="14"/>
        <v>1</v>
      </c>
      <c r="E483" t="b">
        <f t="shared" si="15"/>
        <v>1</v>
      </c>
    </row>
    <row r="484" spans="1:5" x14ac:dyDescent="0.2">
      <c r="A484" s="2" t="s">
        <v>83</v>
      </c>
      <c r="B484" t="s">
        <v>83</v>
      </c>
      <c r="C484" t="s">
        <v>83</v>
      </c>
      <c r="D484" t="b">
        <f t="shared" si="14"/>
        <v>1</v>
      </c>
      <c r="E484" t="b">
        <f t="shared" si="15"/>
        <v>1</v>
      </c>
    </row>
    <row r="485" spans="1:5" x14ac:dyDescent="0.2">
      <c r="A485" s="2" t="s">
        <v>84</v>
      </c>
      <c r="B485" t="s">
        <v>84</v>
      </c>
      <c r="C485" t="s">
        <v>84</v>
      </c>
      <c r="D485" t="b">
        <f t="shared" si="14"/>
        <v>1</v>
      </c>
      <c r="E485" t="b">
        <f t="shared" si="15"/>
        <v>1</v>
      </c>
    </row>
    <row r="486" spans="1:5" x14ac:dyDescent="0.2">
      <c r="A486" s="2" t="s">
        <v>85</v>
      </c>
      <c r="B486" t="s">
        <v>85</v>
      </c>
      <c r="C486" t="s">
        <v>85</v>
      </c>
      <c r="D486" t="b">
        <f t="shared" si="14"/>
        <v>1</v>
      </c>
      <c r="E486" t="b">
        <f t="shared" si="15"/>
        <v>1</v>
      </c>
    </row>
    <row r="487" spans="1:5" x14ac:dyDescent="0.2">
      <c r="A487" s="2" t="s">
        <v>86</v>
      </c>
      <c r="B487" t="s">
        <v>86</v>
      </c>
      <c r="C487" t="s">
        <v>86</v>
      </c>
      <c r="D487" t="b">
        <f t="shared" si="14"/>
        <v>1</v>
      </c>
      <c r="E487" t="b">
        <f t="shared" si="15"/>
        <v>1</v>
      </c>
    </row>
    <row r="488" spans="1:5" x14ac:dyDescent="0.2">
      <c r="A488" s="2" t="s">
        <v>87</v>
      </c>
      <c r="B488" t="s">
        <v>87</v>
      </c>
      <c r="C488" t="s">
        <v>87</v>
      </c>
      <c r="D488" t="b">
        <f t="shared" si="14"/>
        <v>1</v>
      </c>
      <c r="E488" t="b">
        <f t="shared" si="15"/>
        <v>1</v>
      </c>
    </row>
    <row r="489" spans="1:5" x14ac:dyDescent="0.2">
      <c r="A489" s="2" t="s">
        <v>88</v>
      </c>
      <c r="B489" t="s">
        <v>88</v>
      </c>
      <c r="C489" t="s">
        <v>88</v>
      </c>
      <c r="D489" t="b">
        <f t="shared" si="14"/>
        <v>1</v>
      </c>
      <c r="E489" t="b">
        <f t="shared" si="15"/>
        <v>1</v>
      </c>
    </row>
    <row r="490" spans="1:5" x14ac:dyDescent="0.2">
      <c r="A490" s="2" t="s">
        <v>89</v>
      </c>
      <c r="B490" t="s">
        <v>89</v>
      </c>
      <c r="C490" t="s">
        <v>89</v>
      </c>
      <c r="D490" t="b">
        <f t="shared" si="14"/>
        <v>1</v>
      </c>
      <c r="E490" t="b">
        <f t="shared" si="15"/>
        <v>1</v>
      </c>
    </row>
    <row r="491" spans="1:5" x14ac:dyDescent="0.2">
      <c r="A491" s="2" t="s">
        <v>90</v>
      </c>
      <c r="B491" t="s">
        <v>90</v>
      </c>
      <c r="C491" t="s">
        <v>90</v>
      </c>
      <c r="D491" t="b">
        <f t="shared" si="14"/>
        <v>1</v>
      </c>
      <c r="E491" t="b">
        <f t="shared" si="15"/>
        <v>1</v>
      </c>
    </row>
    <row r="492" spans="1:5" x14ac:dyDescent="0.2">
      <c r="A492" s="2" t="s">
        <v>91</v>
      </c>
      <c r="B492" t="s">
        <v>91</v>
      </c>
      <c r="C492" t="s">
        <v>91</v>
      </c>
      <c r="D492" t="b">
        <f t="shared" si="14"/>
        <v>1</v>
      </c>
      <c r="E492" t="b">
        <f t="shared" si="15"/>
        <v>1</v>
      </c>
    </row>
    <row r="493" spans="1:5" x14ac:dyDescent="0.2">
      <c r="A493" s="2" t="s">
        <v>92</v>
      </c>
      <c r="B493" t="s">
        <v>92</v>
      </c>
      <c r="C493" t="s">
        <v>92</v>
      </c>
      <c r="D493" t="b">
        <f t="shared" si="14"/>
        <v>1</v>
      </c>
      <c r="E493" t="b">
        <f t="shared" si="15"/>
        <v>1</v>
      </c>
    </row>
    <row r="494" spans="1:5" x14ac:dyDescent="0.2">
      <c r="A494" s="2" t="s">
        <v>93</v>
      </c>
      <c r="B494" t="s">
        <v>93</v>
      </c>
      <c r="C494" t="s">
        <v>93</v>
      </c>
      <c r="D494" t="b">
        <f t="shared" si="14"/>
        <v>1</v>
      </c>
      <c r="E494" t="b">
        <f t="shared" si="15"/>
        <v>1</v>
      </c>
    </row>
    <row r="495" spans="1:5" x14ac:dyDescent="0.2">
      <c r="A495" s="2" t="s">
        <v>94</v>
      </c>
      <c r="B495" t="s">
        <v>94</v>
      </c>
      <c r="C495" t="s">
        <v>94</v>
      </c>
      <c r="D495" t="b">
        <f t="shared" si="14"/>
        <v>1</v>
      </c>
      <c r="E495" t="b">
        <f t="shared" si="15"/>
        <v>1</v>
      </c>
    </row>
    <row r="496" spans="1:5" x14ac:dyDescent="0.2">
      <c r="A496" s="2" t="s">
        <v>95</v>
      </c>
      <c r="B496" t="s">
        <v>95</v>
      </c>
      <c r="C496" t="s">
        <v>95</v>
      </c>
      <c r="D496" t="b">
        <f t="shared" si="14"/>
        <v>1</v>
      </c>
      <c r="E496" t="b">
        <f t="shared" si="15"/>
        <v>1</v>
      </c>
    </row>
    <row r="497" spans="1:5" x14ac:dyDescent="0.2">
      <c r="A497" s="2" t="s">
        <v>96</v>
      </c>
      <c r="B497" t="s">
        <v>96</v>
      </c>
      <c r="C497" t="s">
        <v>96</v>
      </c>
      <c r="D497" t="b">
        <f t="shared" si="14"/>
        <v>1</v>
      </c>
      <c r="E497" t="b">
        <f t="shared" si="15"/>
        <v>1</v>
      </c>
    </row>
    <row r="498" spans="1:5" x14ac:dyDescent="0.2">
      <c r="A498" s="2" t="s">
        <v>97</v>
      </c>
      <c r="B498" t="s">
        <v>97</v>
      </c>
      <c r="C498" t="s">
        <v>97</v>
      </c>
      <c r="D498" t="b">
        <f t="shared" si="14"/>
        <v>1</v>
      </c>
      <c r="E498" t="b">
        <f t="shared" si="15"/>
        <v>1</v>
      </c>
    </row>
    <row r="499" spans="1:5" x14ac:dyDescent="0.2">
      <c r="A499" s="2" t="s">
        <v>98</v>
      </c>
      <c r="B499" t="s">
        <v>98</v>
      </c>
      <c r="C499" t="s">
        <v>98</v>
      </c>
      <c r="D499" t="b">
        <f t="shared" si="14"/>
        <v>1</v>
      </c>
      <c r="E499" t="b">
        <f t="shared" si="15"/>
        <v>1</v>
      </c>
    </row>
    <row r="500" spans="1:5" x14ac:dyDescent="0.2">
      <c r="A500" s="2" t="s">
        <v>99</v>
      </c>
      <c r="B500" t="s">
        <v>99</v>
      </c>
      <c r="C500" t="s">
        <v>99</v>
      </c>
      <c r="D500" t="b">
        <f t="shared" si="14"/>
        <v>1</v>
      </c>
      <c r="E500" t="b">
        <f t="shared" si="15"/>
        <v>1</v>
      </c>
    </row>
    <row r="501" spans="1:5" x14ac:dyDescent="0.2">
      <c r="A501" s="2" t="s">
        <v>100</v>
      </c>
      <c r="B501" t="s">
        <v>100</v>
      </c>
      <c r="C501" t="s">
        <v>100</v>
      </c>
      <c r="D501" t="b">
        <f t="shared" si="14"/>
        <v>1</v>
      </c>
      <c r="E501" t="b">
        <f t="shared" si="15"/>
        <v>1</v>
      </c>
    </row>
    <row r="502" spans="1:5" x14ac:dyDescent="0.2">
      <c r="A502" s="2" t="s">
        <v>101</v>
      </c>
      <c r="B502" t="s">
        <v>101</v>
      </c>
      <c r="C502" t="s">
        <v>101</v>
      </c>
      <c r="D502" t="b">
        <f t="shared" si="14"/>
        <v>1</v>
      </c>
      <c r="E502" t="b">
        <f t="shared" si="15"/>
        <v>1</v>
      </c>
    </row>
    <row r="503" spans="1:5" x14ac:dyDescent="0.2">
      <c r="A503" s="2" t="s">
        <v>102</v>
      </c>
      <c r="B503" t="s">
        <v>102</v>
      </c>
      <c r="C503" t="s">
        <v>102</v>
      </c>
      <c r="D503" t="b">
        <f t="shared" si="14"/>
        <v>1</v>
      </c>
      <c r="E503" t="b">
        <f t="shared" si="15"/>
        <v>1</v>
      </c>
    </row>
    <row r="504" spans="1:5" x14ac:dyDescent="0.2">
      <c r="A504" s="2" t="s">
        <v>103</v>
      </c>
      <c r="B504" t="s">
        <v>103</v>
      </c>
      <c r="C504" t="s">
        <v>103</v>
      </c>
      <c r="D504" t="b">
        <f t="shared" si="14"/>
        <v>1</v>
      </c>
      <c r="E504" t="b">
        <f t="shared" si="15"/>
        <v>1</v>
      </c>
    </row>
    <row r="505" spans="1:5" x14ac:dyDescent="0.2">
      <c r="A505" s="2" t="s">
        <v>104</v>
      </c>
      <c r="B505" t="s">
        <v>104</v>
      </c>
      <c r="C505" t="s">
        <v>104</v>
      </c>
      <c r="D505" t="b">
        <f t="shared" si="14"/>
        <v>1</v>
      </c>
      <c r="E505" t="b">
        <f t="shared" si="15"/>
        <v>1</v>
      </c>
    </row>
    <row r="506" spans="1:5" x14ac:dyDescent="0.2">
      <c r="A506" s="2" t="s">
        <v>105</v>
      </c>
      <c r="B506" t="s">
        <v>105</v>
      </c>
      <c r="C506" t="s">
        <v>105</v>
      </c>
      <c r="D506" t="b">
        <f t="shared" si="14"/>
        <v>1</v>
      </c>
      <c r="E506" t="b">
        <f t="shared" si="15"/>
        <v>1</v>
      </c>
    </row>
    <row r="507" spans="1:5" x14ac:dyDescent="0.2">
      <c r="A507" s="2" t="s">
        <v>106</v>
      </c>
      <c r="B507" t="s">
        <v>106</v>
      </c>
      <c r="C507" t="s">
        <v>106</v>
      </c>
      <c r="D507" t="b">
        <f t="shared" si="14"/>
        <v>1</v>
      </c>
      <c r="E507" t="b">
        <f t="shared" si="15"/>
        <v>1</v>
      </c>
    </row>
    <row r="508" spans="1:5" x14ac:dyDescent="0.2">
      <c r="A508" s="2" t="s">
        <v>107</v>
      </c>
      <c r="B508" t="s">
        <v>107</v>
      </c>
      <c r="C508" t="s">
        <v>107</v>
      </c>
      <c r="D508" t="b">
        <f t="shared" si="14"/>
        <v>1</v>
      </c>
      <c r="E508" t="b">
        <f t="shared" si="15"/>
        <v>1</v>
      </c>
    </row>
    <row r="509" spans="1:5" x14ac:dyDescent="0.2">
      <c r="A509" s="2" t="s">
        <v>108</v>
      </c>
      <c r="B509" t="s">
        <v>108</v>
      </c>
      <c r="C509" t="s">
        <v>108</v>
      </c>
      <c r="D509" t="b">
        <f t="shared" si="14"/>
        <v>1</v>
      </c>
      <c r="E509" t="b">
        <f t="shared" si="15"/>
        <v>1</v>
      </c>
    </row>
    <row r="510" spans="1:5" x14ac:dyDescent="0.2">
      <c r="A510" s="2" t="s">
        <v>109</v>
      </c>
      <c r="B510" t="s">
        <v>109</v>
      </c>
      <c r="C510" t="s">
        <v>109</v>
      </c>
      <c r="D510" t="b">
        <f t="shared" si="14"/>
        <v>1</v>
      </c>
      <c r="E510" t="b">
        <f t="shared" si="15"/>
        <v>1</v>
      </c>
    </row>
    <row r="511" spans="1:5" ht="13.5" thickBot="1" x14ac:dyDescent="0.25">
      <c r="A511" s="2" t="s">
        <v>110</v>
      </c>
      <c r="B511" t="s">
        <v>110</v>
      </c>
      <c r="C511" t="s">
        <v>110</v>
      </c>
      <c r="D511" t="b">
        <f t="shared" si="14"/>
        <v>1</v>
      </c>
      <c r="E511" t="b">
        <f t="shared" si="15"/>
        <v>1</v>
      </c>
    </row>
    <row r="512" spans="1:5" ht="13.5" thickBot="1" x14ac:dyDescent="0.25">
      <c r="A512" s="3" t="s">
        <v>72</v>
      </c>
      <c r="B512" t="s">
        <v>72</v>
      </c>
      <c r="C512" t="s">
        <v>72</v>
      </c>
      <c r="D512" t="b">
        <f t="shared" si="14"/>
        <v>1</v>
      </c>
      <c r="E512" t="b">
        <f t="shared" si="15"/>
        <v>1</v>
      </c>
    </row>
    <row r="513" spans="1:5" x14ac:dyDescent="0.2">
      <c r="A513" s="1" t="s">
        <v>29</v>
      </c>
      <c r="B513" t="s">
        <v>29</v>
      </c>
      <c r="C513" t="s">
        <v>29</v>
      </c>
      <c r="D513" t="b">
        <f t="shared" si="14"/>
        <v>1</v>
      </c>
      <c r="E513" t="b">
        <f t="shared" si="15"/>
        <v>1</v>
      </c>
    </row>
    <row r="514" spans="1:5" x14ac:dyDescent="0.2">
      <c r="A514" s="2" t="s">
        <v>30</v>
      </c>
      <c r="B514" t="s">
        <v>30</v>
      </c>
      <c r="C514" t="s">
        <v>30</v>
      </c>
      <c r="D514" t="b">
        <f t="shared" ref="D514:D577" si="16">A514=B514</f>
        <v>1</v>
      </c>
      <c r="E514" t="b">
        <f t="shared" ref="E514:E577" si="17">B514=C514</f>
        <v>1</v>
      </c>
    </row>
    <row r="515" spans="1:5" x14ac:dyDescent="0.2">
      <c r="A515" s="2" t="s">
        <v>31</v>
      </c>
      <c r="B515" t="s">
        <v>31</v>
      </c>
      <c r="C515" t="s">
        <v>31</v>
      </c>
      <c r="D515" t="b">
        <f t="shared" si="16"/>
        <v>1</v>
      </c>
      <c r="E515" t="b">
        <f t="shared" si="17"/>
        <v>1</v>
      </c>
    </row>
    <row r="516" spans="1:5" x14ac:dyDescent="0.2">
      <c r="A516" s="2" t="s">
        <v>32</v>
      </c>
      <c r="B516" t="s">
        <v>32</v>
      </c>
      <c r="C516" t="s">
        <v>32</v>
      </c>
      <c r="D516" t="b">
        <f t="shared" si="16"/>
        <v>1</v>
      </c>
      <c r="E516" t="b">
        <f t="shared" si="17"/>
        <v>1</v>
      </c>
    </row>
    <row r="517" spans="1:5" x14ac:dyDescent="0.2">
      <c r="A517" s="2" t="s">
        <v>51</v>
      </c>
      <c r="B517" t="s">
        <v>51</v>
      </c>
      <c r="C517" t="s">
        <v>51</v>
      </c>
      <c r="D517" t="b">
        <f t="shared" si="16"/>
        <v>1</v>
      </c>
      <c r="E517" t="b">
        <f t="shared" si="17"/>
        <v>1</v>
      </c>
    </row>
    <row r="518" spans="1:5" x14ac:dyDescent="0.2">
      <c r="A518" s="2" t="s">
        <v>33</v>
      </c>
      <c r="B518" t="s">
        <v>33</v>
      </c>
      <c r="C518" t="s">
        <v>33</v>
      </c>
      <c r="D518" t="b">
        <f t="shared" si="16"/>
        <v>1</v>
      </c>
      <c r="E518" t="b">
        <f t="shared" si="17"/>
        <v>1</v>
      </c>
    </row>
    <row r="519" spans="1:5" x14ac:dyDescent="0.2">
      <c r="A519" s="2" t="s">
        <v>34</v>
      </c>
      <c r="B519" t="s">
        <v>34</v>
      </c>
      <c r="C519" t="s">
        <v>34</v>
      </c>
      <c r="D519" t="b">
        <f t="shared" si="16"/>
        <v>1</v>
      </c>
      <c r="E519" t="b">
        <f t="shared" si="17"/>
        <v>1</v>
      </c>
    </row>
    <row r="520" spans="1:5" x14ac:dyDescent="0.2">
      <c r="A520" s="2" t="s">
        <v>52</v>
      </c>
      <c r="B520" t="s">
        <v>52</v>
      </c>
      <c r="C520" t="s">
        <v>52</v>
      </c>
      <c r="D520" t="b">
        <f t="shared" si="16"/>
        <v>1</v>
      </c>
      <c r="E520" t="b">
        <f t="shared" si="17"/>
        <v>1</v>
      </c>
    </row>
    <row r="521" spans="1:5" x14ac:dyDescent="0.2">
      <c r="A521" s="2" t="s">
        <v>53</v>
      </c>
      <c r="B521" t="s">
        <v>53</v>
      </c>
      <c r="C521" t="s">
        <v>53</v>
      </c>
      <c r="D521" t="b">
        <f t="shared" si="16"/>
        <v>1</v>
      </c>
      <c r="E521" t="b">
        <f t="shared" si="17"/>
        <v>1</v>
      </c>
    </row>
    <row r="522" spans="1:5" x14ac:dyDescent="0.2">
      <c r="A522" s="2" t="s">
        <v>54</v>
      </c>
      <c r="B522" t="s">
        <v>54</v>
      </c>
      <c r="C522" t="s">
        <v>54</v>
      </c>
      <c r="D522" t="b">
        <f t="shared" si="16"/>
        <v>1</v>
      </c>
      <c r="E522" t="b">
        <f t="shared" si="17"/>
        <v>1</v>
      </c>
    </row>
    <row r="523" spans="1:5" x14ac:dyDescent="0.2">
      <c r="A523" s="2" t="s">
        <v>55</v>
      </c>
      <c r="B523" t="s">
        <v>55</v>
      </c>
      <c r="C523" t="s">
        <v>55</v>
      </c>
      <c r="D523" t="b">
        <f t="shared" si="16"/>
        <v>1</v>
      </c>
      <c r="E523" t="b">
        <f t="shared" si="17"/>
        <v>1</v>
      </c>
    </row>
    <row r="524" spans="1:5" x14ac:dyDescent="0.2">
      <c r="A524" s="2" t="s">
        <v>35</v>
      </c>
      <c r="B524" t="s">
        <v>35</v>
      </c>
      <c r="C524" t="s">
        <v>35</v>
      </c>
      <c r="D524" t="b">
        <f t="shared" si="16"/>
        <v>1</v>
      </c>
      <c r="E524" t="b">
        <f t="shared" si="17"/>
        <v>1</v>
      </c>
    </row>
    <row r="525" spans="1:5" x14ac:dyDescent="0.2">
      <c r="A525" s="2" t="s">
        <v>36</v>
      </c>
      <c r="B525" t="s">
        <v>36</v>
      </c>
      <c r="C525" t="s">
        <v>36</v>
      </c>
      <c r="D525" t="b">
        <f t="shared" si="16"/>
        <v>1</v>
      </c>
      <c r="E525" t="b">
        <f t="shared" si="17"/>
        <v>1</v>
      </c>
    </row>
    <row r="526" spans="1:5" x14ac:dyDescent="0.2">
      <c r="A526" s="2" t="s">
        <v>37</v>
      </c>
      <c r="B526" t="s">
        <v>37</v>
      </c>
      <c r="C526" t="s">
        <v>37</v>
      </c>
      <c r="D526" t="b">
        <f t="shared" si="16"/>
        <v>1</v>
      </c>
      <c r="E526" t="b">
        <f t="shared" si="17"/>
        <v>1</v>
      </c>
    </row>
    <row r="527" spans="1:5" x14ac:dyDescent="0.2">
      <c r="A527" s="2" t="s">
        <v>38</v>
      </c>
      <c r="B527" t="s">
        <v>38</v>
      </c>
      <c r="C527" t="s">
        <v>38</v>
      </c>
      <c r="D527" t="b">
        <f t="shared" si="16"/>
        <v>1</v>
      </c>
      <c r="E527" t="b">
        <f t="shared" si="17"/>
        <v>1</v>
      </c>
    </row>
    <row r="528" spans="1:5" x14ac:dyDescent="0.2">
      <c r="A528" s="2" t="s">
        <v>39</v>
      </c>
      <c r="B528" t="s">
        <v>39</v>
      </c>
      <c r="C528" t="s">
        <v>39</v>
      </c>
      <c r="D528" t="b">
        <f t="shared" si="16"/>
        <v>1</v>
      </c>
      <c r="E528" t="b">
        <f t="shared" si="17"/>
        <v>1</v>
      </c>
    </row>
    <row r="529" spans="1:5" x14ac:dyDescent="0.2">
      <c r="A529" s="2" t="s">
        <v>40</v>
      </c>
      <c r="B529" t="s">
        <v>40</v>
      </c>
      <c r="C529" t="s">
        <v>40</v>
      </c>
      <c r="D529" t="b">
        <f t="shared" si="16"/>
        <v>1</v>
      </c>
      <c r="E529" t="b">
        <f t="shared" si="17"/>
        <v>1</v>
      </c>
    </row>
    <row r="530" spans="1:5" x14ac:dyDescent="0.2">
      <c r="A530" s="2" t="s">
        <v>41</v>
      </c>
      <c r="B530" t="s">
        <v>41</v>
      </c>
      <c r="C530" t="s">
        <v>41</v>
      </c>
      <c r="D530" t="b">
        <f t="shared" si="16"/>
        <v>1</v>
      </c>
      <c r="E530" t="b">
        <f t="shared" si="17"/>
        <v>1</v>
      </c>
    </row>
    <row r="531" spans="1:5" x14ac:dyDescent="0.2">
      <c r="A531" s="2" t="s">
        <v>42</v>
      </c>
      <c r="B531" t="s">
        <v>42</v>
      </c>
      <c r="C531" t="s">
        <v>42</v>
      </c>
      <c r="D531" t="b">
        <f t="shared" si="16"/>
        <v>1</v>
      </c>
      <c r="E531" t="b">
        <f t="shared" si="17"/>
        <v>1</v>
      </c>
    </row>
    <row r="532" spans="1:5" x14ac:dyDescent="0.2">
      <c r="A532" s="2" t="s">
        <v>43</v>
      </c>
      <c r="B532" t="s">
        <v>43</v>
      </c>
      <c r="C532" t="s">
        <v>43</v>
      </c>
      <c r="D532" t="b">
        <f t="shared" si="16"/>
        <v>1</v>
      </c>
      <c r="E532" t="b">
        <f t="shared" si="17"/>
        <v>1</v>
      </c>
    </row>
    <row r="533" spans="1:5" x14ac:dyDescent="0.2">
      <c r="A533" s="2" t="s">
        <v>44</v>
      </c>
      <c r="B533" t="s">
        <v>44</v>
      </c>
      <c r="C533" t="s">
        <v>44</v>
      </c>
      <c r="D533" t="b">
        <f t="shared" si="16"/>
        <v>1</v>
      </c>
      <c r="E533" t="b">
        <f t="shared" si="17"/>
        <v>1</v>
      </c>
    </row>
    <row r="534" spans="1:5" x14ac:dyDescent="0.2">
      <c r="A534" s="2" t="s">
        <v>45</v>
      </c>
      <c r="B534" t="s">
        <v>45</v>
      </c>
      <c r="C534" t="s">
        <v>45</v>
      </c>
      <c r="D534" t="b">
        <f t="shared" si="16"/>
        <v>1</v>
      </c>
      <c r="E534" t="b">
        <f t="shared" si="17"/>
        <v>1</v>
      </c>
    </row>
    <row r="535" spans="1:5" x14ac:dyDescent="0.2">
      <c r="A535" s="2" t="s">
        <v>46</v>
      </c>
      <c r="B535" t="s">
        <v>46</v>
      </c>
      <c r="C535" t="s">
        <v>46</v>
      </c>
      <c r="D535" t="b">
        <f t="shared" si="16"/>
        <v>1</v>
      </c>
      <c r="E535" t="b">
        <f t="shared" si="17"/>
        <v>1</v>
      </c>
    </row>
    <row r="536" spans="1:5" x14ac:dyDescent="0.2">
      <c r="A536" s="2" t="s">
        <v>47</v>
      </c>
      <c r="B536" t="s">
        <v>47</v>
      </c>
      <c r="C536" t="s">
        <v>47</v>
      </c>
      <c r="D536" t="b">
        <f t="shared" si="16"/>
        <v>1</v>
      </c>
      <c r="E536" t="b">
        <f t="shared" si="17"/>
        <v>1</v>
      </c>
    </row>
    <row r="537" spans="1:5" x14ac:dyDescent="0.2">
      <c r="A537" s="2" t="s">
        <v>48</v>
      </c>
      <c r="B537" t="s">
        <v>48</v>
      </c>
      <c r="C537" t="s">
        <v>48</v>
      </c>
      <c r="D537" t="b">
        <f t="shared" si="16"/>
        <v>1</v>
      </c>
      <c r="E537" t="b">
        <f t="shared" si="17"/>
        <v>1</v>
      </c>
    </row>
    <row r="538" spans="1:5" x14ac:dyDescent="0.2">
      <c r="A538" s="2" t="s">
        <v>49</v>
      </c>
      <c r="B538" t="s">
        <v>49</v>
      </c>
      <c r="C538" t="s">
        <v>49</v>
      </c>
      <c r="D538" t="b">
        <f t="shared" si="16"/>
        <v>1</v>
      </c>
      <c r="E538" t="b">
        <f t="shared" si="17"/>
        <v>1</v>
      </c>
    </row>
    <row r="539" spans="1:5" x14ac:dyDescent="0.2">
      <c r="A539" s="2" t="s">
        <v>50</v>
      </c>
      <c r="B539" t="s">
        <v>50</v>
      </c>
      <c r="C539" t="s">
        <v>50</v>
      </c>
      <c r="D539" t="b">
        <f t="shared" si="16"/>
        <v>1</v>
      </c>
      <c r="E539" t="b">
        <f t="shared" si="17"/>
        <v>1</v>
      </c>
    </row>
    <row r="540" spans="1:5" x14ac:dyDescent="0.2">
      <c r="A540" s="2" t="s">
        <v>56</v>
      </c>
      <c r="B540" t="s">
        <v>56</v>
      </c>
      <c r="C540" t="s">
        <v>56</v>
      </c>
      <c r="D540" t="b">
        <f t="shared" si="16"/>
        <v>1</v>
      </c>
      <c r="E540" t="b">
        <f t="shared" si="17"/>
        <v>1</v>
      </c>
    </row>
    <row r="541" spans="1:5" x14ac:dyDescent="0.2">
      <c r="A541" s="2" t="s">
        <v>57</v>
      </c>
      <c r="B541" t="s">
        <v>57</v>
      </c>
      <c r="C541" t="s">
        <v>57</v>
      </c>
      <c r="D541" t="b">
        <f t="shared" si="16"/>
        <v>1</v>
      </c>
      <c r="E541" t="b">
        <f t="shared" si="17"/>
        <v>1</v>
      </c>
    </row>
    <row r="542" spans="1:5" x14ac:dyDescent="0.2">
      <c r="A542" s="2" t="s">
        <v>58</v>
      </c>
      <c r="B542" t="s">
        <v>58</v>
      </c>
      <c r="C542" t="s">
        <v>58</v>
      </c>
      <c r="D542" t="b">
        <f t="shared" si="16"/>
        <v>1</v>
      </c>
      <c r="E542" t="b">
        <f t="shared" si="17"/>
        <v>1</v>
      </c>
    </row>
    <row r="543" spans="1:5" x14ac:dyDescent="0.2">
      <c r="A543" s="2" t="s">
        <v>59</v>
      </c>
      <c r="B543" t="s">
        <v>59</v>
      </c>
      <c r="C543" t="s">
        <v>59</v>
      </c>
      <c r="D543" t="b">
        <f t="shared" si="16"/>
        <v>1</v>
      </c>
      <c r="E543" t="b">
        <f t="shared" si="17"/>
        <v>1</v>
      </c>
    </row>
    <row r="544" spans="1:5" x14ac:dyDescent="0.2">
      <c r="A544" s="2" t="s">
        <v>60</v>
      </c>
      <c r="B544" t="s">
        <v>60</v>
      </c>
      <c r="C544" t="s">
        <v>60</v>
      </c>
      <c r="D544" t="b">
        <f t="shared" si="16"/>
        <v>1</v>
      </c>
      <c r="E544" t="b">
        <f t="shared" si="17"/>
        <v>1</v>
      </c>
    </row>
    <row r="545" spans="1:5" x14ac:dyDescent="0.2">
      <c r="A545" s="2" t="s">
        <v>61</v>
      </c>
      <c r="B545" t="s">
        <v>61</v>
      </c>
      <c r="C545" t="s">
        <v>61</v>
      </c>
      <c r="D545" t="b">
        <f t="shared" si="16"/>
        <v>1</v>
      </c>
      <c r="E545" t="b">
        <f t="shared" si="17"/>
        <v>1</v>
      </c>
    </row>
    <row r="546" spans="1:5" x14ac:dyDescent="0.2">
      <c r="A546" s="2" t="s">
        <v>62</v>
      </c>
      <c r="B546" t="s">
        <v>62</v>
      </c>
      <c r="C546" t="s">
        <v>62</v>
      </c>
      <c r="D546" t="b">
        <f t="shared" si="16"/>
        <v>1</v>
      </c>
      <c r="E546" t="b">
        <f t="shared" si="17"/>
        <v>1</v>
      </c>
    </row>
    <row r="547" spans="1:5" x14ac:dyDescent="0.2">
      <c r="A547" s="2" t="s">
        <v>63</v>
      </c>
      <c r="B547" t="s">
        <v>63</v>
      </c>
      <c r="C547" t="s">
        <v>63</v>
      </c>
      <c r="D547" t="b">
        <f t="shared" si="16"/>
        <v>1</v>
      </c>
      <c r="E547" t="b">
        <f t="shared" si="17"/>
        <v>1</v>
      </c>
    </row>
    <row r="548" spans="1:5" x14ac:dyDescent="0.2">
      <c r="A548" s="2" t="s">
        <v>64</v>
      </c>
      <c r="B548" t="s">
        <v>64</v>
      </c>
      <c r="C548" t="s">
        <v>64</v>
      </c>
      <c r="D548" t="b">
        <f t="shared" si="16"/>
        <v>1</v>
      </c>
      <c r="E548" t="b">
        <f t="shared" si="17"/>
        <v>1</v>
      </c>
    </row>
    <row r="549" spans="1:5" x14ac:dyDescent="0.2">
      <c r="A549" s="2" t="s">
        <v>65</v>
      </c>
      <c r="B549" t="s">
        <v>65</v>
      </c>
      <c r="C549" t="s">
        <v>65</v>
      </c>
      <c r="D549" t="b">
        <f t="shared" si="16"/>
        <v>1</v>
      </c>
      <c r="E549" t="b">
        <f t="shared" si="17"/>
        <v>1</v>
      </c>
    </row>
    <row r="550" spans="1:5" x14ac:dyDescent="0.2">
      <c r="A550" s="2" t="s">
        <v>66</v>
      </c>
      <c r="B550" t="s">
        <v>66</v>
      </c>
      <c r="C550" t="s">
        <v>66</v>
      </c>
      <c r="D550" t="b">
        <f t="shared" si="16"/>
        <v>1</v>
      </c>
      <c r="E550" t="b">
        <f t="shared" si="17"/>
        <v>1</v>
      </c>
    </row>
    <row r="551" spans="1:5" x14ac:dyDescent="0.2">
      <c r="A551" s="2" t="s">
        <v>67</v>
      </c>
      <c r="B551" t="s">
        <v>67</v>
      </c>
      <c r="C551" t="s">
        <v>67</v>
      </c>
      <c r="D551" t="b">
        <f t="shared" si="16"/>
        <v>1</v>
      </c>
      <c r="E551" t="b">
        <f t="shared" si="17"/>
        <v>1</v>
      </c>
    </row>
    <row r="552" spans="1:5" x14ac:dyDescent="0.2">
      <c r="A552" s="2" t="s">
        <v>68</v>
      </c>
      <c r="B552" t="s">
        <v>68</v>
      </c>
      <c r="C552" t="s">
        <v>68</v>
      </c>
      <c r="D552" t="b">
        <f t="shared" si="16"/>
        <v>1</v>
      </c>
      <c r="E552" t="b">
        <f t="shared" si="17"/>
        <v>1</v>
      </c>
    </row>
    <row r="553" spans="1:5" x14ac:dyDescent="0.2">
      <c r="A553" s="2" t="s">
        <v>69</v>
      </c>
      <c r="D553" t="b">
        <f t="shared" si="16"/>
        <v>0</v>
      </c>
      <c r="E553" t="b">
        <f t="shared" si="17"/>
        <v>1</v>
      </c>
    </row>
    <row r="554" spans="1:5" x14ac:dyDescent="0.2">
      <c r="A554" s="2" t="s">
        <v>70</v>
      </c>
      <c r="B554" t="s">
        <v>70</v>
      </c>
      <c r="C554" t="s">
        <v>70</v>
      </c>
      <c r="D554" t="b">
        <f t="shared" si="16"/>
        <v>1</v>
      </c>
      <c r="E554" t="b">
        <f t="shared" si="17"/>
        <v>1</v>
      </c>
    </row>
    <row r="555" spans="1:5" ht="13.5" thickBot="1" x14ac:dyDescent="0.25">
      <c r="A555" s="2" t="s">
        <v>71</v>
      </c>
      <c r="B555" t="s">
        <v>71</v>
      </c>
      <c r="C555" t="s">
        <v>71</v>
      </c>
      <c r="D555" t="b">
        <f t="shared" si="16"/>
        <v>1</v>
      </c>
      <c r="E555" t="b">
        <f t="shared" si="17"/>
        <v>1</v>
      </c>
    </row>
    <row r="556" spans="1:5" x14ac:dyDescent="0.2">
      <c r="A556" s="1" t="s">
        <v>0</v>
      </c>
      <c r="B556" t="s">
        <v>0</v>
      </c>
      <c r="C556" t="s">
        <v>0</v>
      </c>
      <c r="D556" t="b">
        <f t="shared" si="16"/>
        <v>1</v>
      </c>
      <c r="E556" t="b">
        <f t="shared" si="17"/>
        <v>1</v>
      </c>
    </row>
    <row r="557" spans="1:5" x14ac:dyDescent="0.2">
      <c r="A557" s="2" t="s">
        <v>1</v>
      </c>
      <c r="B557" t="s">
        <v>1</v>
      </c>
      <c r="C557" t="s">
        <v>1</v>
      </c>
      <c r="D557" t="b">
        <f t="shared" si="16"/>
        <v>1</v>
      </c>
      <c r="E557" t="b">
        <f t="shared" si="17"/>
        <v>1</v>
      </c>
    </row>
    <row r="558" spans="1:5" x14ac:dyDescent="0.2">
      <c r="A558" s="2" t="s">
        <v>2</v>
      </c>
      <c r="B558" t="s">
        <v>2</v>
      </c>
      <c r="C558" t="s">
        <v>2</v>
      </c>
      <c r="D558" t="b">
        <f t="shared" si="16"/>
        <v>1</v>
      </c>
      <c r="E558" t="b">
        <f t="shared" si="17"/>
        <v>1</v>
      </c>
    </row>
    <row r="559" spans="1:5" x14ac:dyDescent="0.2">
      <c r="A559" s="2" t="s">
        <v>3</v>
      </c>
      <c r="B559" t="s">
        <v>3</v>
      </c>
      <c r="C559" t="s">
        <v>3</v>
      </c>
      <c r="D559" t="b">
        <f t="shared" si="16"/>
        <v>1</v>
      </c>
      <c r="E559" t="b">
        <f t="shared" si="17"/>
        <v>1</v>
      </c>
    </row>
    <row r="560" spans="1:5" x14ac:dyDescent="0.2">
      <c r="A560" s="2" t="s">
        <v>4</v>
      </c>
      <c r="B560" t="s">
        <v>4</v>
      </c>
      <c r="C560" t="s">
        <v>4</v>
      </c>
      <c r="D560" t="b">
        <f t="shared" si="16"/>
        <v>1</v>
      </c>
      <c r="E560" t="b">
        <f t="shared" si="17"/>
        <v>1</v>
      </c>
    </row>
    <row r="561" spans="1:5" x14ac:dyDescent="0.2">
      <c r="A561" s="2" t="s">
        <v>5</v>
      </c>
      <c r="B561" t="s">
        <v>5</v>
      </c>
      <c r="C561" t="s">
        <v>5</v>
      </c>
      <c r="D561" t="b">
        <f t="shared" si="16"/>
        <v>1</v>
      </c>
      <c r="E561" t="b">
        <f t="shared" si="17"/>
        <v>1</v>
      </c>
    </row>
    <row r="562" spans="1:5" x14ac:dyDescent="0.2">
      <c r="A562" s="2" t="s">
        <v>6</v>
      </c>
      <c r="B562" t="s">
        <v>6</v>
      </c>
      <c r="C562" t="s">
        <v>6</v>
      </c>
      <c r="D562" t="b">
        <f t="shared" si="16"/>
        <v>1</v>
      </c>
      <c r="E562" t="b">
        <f t="shared" si="17"/>
        <v>1</v>
      </c>
    </row>
    <row r="563" spans="1:5" x14ac:dyDescent="0.2">
      <c r="A563" s="2" t="s">
        <v>7</v>
      </c>
      <c r="B563" t="s">
        <v>7</v>
      </c>
      <c r="C563" t="s">
        <v>7</v>
      </c>
      <c r="D563" t="b">
        <f t="shared" si="16"/>
        <v>1</v>
      </c>
      <c r="E563" t="b">
        <f t="shared" si="17"/>
        <v>1</v>
      </c>
    </row>
    <row r="564" spans="1:5" x14ac:dyDescent="0.2">
      <c r="A564" s="2" t="s">
        <v>8</v>
      </c>
      <c r="B564" t="s">
        <v>8</v>
      </c>
      <c r="C564" t="s">
        <v>8</v>
      </c>
      <c r="D564" t="b">
        <f t="shared" si="16"/>
        <v>1</v>
      </c>
      <c r="E564" t="b">
        <f t="shared" si="17"/>
        <v>1</v>
      </c>
    </row>
    <row r="565" spans="1:5" x14ac:dyDescent="0.2">
      <c r="A565" s="2" t="s">
        <v>576</v>
      </c>
      <c r="C565" t="s">
        <v>576</v>
      </c>
      <c r="D565" t="b">
        <f t="shared" si="16"/>
        <v>0</v>
      </c>
      <c r="E565" t="b">
        <f t="shared" si="17"/>
        <v>0</v>
      </c>
    </row>
    <row r="566" spans="1:5" x14ac:dyDescent="0.2">
      <c r="A566" s="2" t="s">
        <v>9</v>
      </c>
      <c r="B566" t="s">
        <v>9</v>
      </c>
      <c r="C566" t="s">
        <v>9</v>
      </c>
      <c r="D566" t="b">
        <f t="shared" si="16"/>
        <v>1</v>
      </c>
      <c r="E566" t="b">
        <f t="shared" si="17"/>
        <v>1</v>
      </c>
    </row>
    <row r="567" spans="1:5" x14ac:dyDescent="0.2">
      <c r="A567" s="2" t="s">
        <v>10</v>
      </c>
      <c r="B567" t="s">
        <v>10</v>
      </c>
      <c r="C567" t="s">
        <v>10</v>
      </c>
      <c r="D567" t="b">
        <f t="shared" si="16"/>
        <v>1</v>
      </c>
      <c r="E567" t="b">
        <f t="shared" si="17"/>
        <v>1</v>
      </c>
    </row>
    <row r="568" spans="1:5" x14ac:dyDescent="0.2">
      <c r="A568" s="2" t="s">
        <v>11</v>
      </c>
      <c r="B568" t="s">
        <v>11</v>
      </c>
      <c r="C568" t="s">
        <v>11</v>
      </c>
      <c r="D568" t="b">
        <f t="shared" si="16"/>
        <v>1</v>
      </c>
      <c r="E568" t="b">
        <f t="shared" si="17"/>
        <v>1</v>
      </c>
    </row>
    <row r="569" spans="1:5" x14ac:dyDescent="0.2">
      <c r="A569" s="2" t="s">
        <v>577</v>
      </c>
      <c r="B569" t="s">
        <v>577</v>
      </c>
      <c r="C569" t="s">
        <v>577</v>
      </c>
      <c r="D569" t="b">
        <f t="shared" si="16"/>
        <v>1</v>
      </c>
      <c r="E569" t="b">
        <f t="shared" si="17"/>
        <v>1</v>
      </c>
    </row>
    <row r="570" spans="1:5" x14ac:dyDescent="0.2">
      <c r="A570" s="2" t="s">
        <v>12</v>
      </c>
      <c r="B570" t="s">
        <v>12</v>
      </c>
      <c r="C570" t="s">
        <v>12</v>
      </c>
      <c r="D570" t="b">
        <f t="shared" si="16"/>
        <v>1</v>
      </c>
      <c r="E570" t="b">
        <f t="shared" si="17"/>
        <v>1</v>
      </c>
    </row>
    <row r="571" spans="1:5" x14ac:dyDescent="0.2">
      <c r="A571" s="2" t="s">
        <v>13</v>
      </c>
      <c r="B571" t="s">
        <v>13</v>
      </c>
      <c r="C571" t="s">
        <v>13</v>
      </c>
      <c r="D571" t="b">
        <f t="shared" si="16"/>
        <v>1</v>
      </c>
      <c r="E571" t="b">
        <f t="shared" si="17"/>
        <v>1</v>
      </c>
    </row>
    <row r="572" spans="1:5" x14ac:dyDescent="0.2">
      <c r="A572" s="2" t="s">
        <v>14</v>
      </c>
      <c r="B572" t="s">
        <v>14</v>
      </c>
      <c r="C572" t="s">
        <v>14</v>
      </c>
      <c r="D572" t="b">
        <f t="shared" si="16"/>
        <v>1</v>
      </c>
      <c r="E572" t="b">
        <f t="shared" si="17"/>
        <v>1</v>
      </c>
    </row>
    <row r="573" spans="1:5" x14ac:dyDescent="0.2">
      <c r="A573" s="2" t="s">
        <v>15</v>
      </c>
      <c r="B573" t="s">
        <v>15</v>
      </c>
      <c r="C573" t="s">
        <v>15</v>
      </c>
      <c r="D573" t="b">
        <f t="shared" si="16"/>
        <v>1</v>
      </c>
      <c r="E573" t="b">
        <f t="shared" si="17"/>
        <v>1</v>
      </c>
    </row>
    <row r="574" spans="1:5" x14ac:dyDescent="0.2">
      <c r="A574" s="2" t="s">
        <v>16</v>
      </c>
      <c r="B574" t="s">
        <v>16</v>
      </c>
      <c r="C574" t="s">
        <v>16</v>
      </c>
      <c r="D574" t="b">
        <f t="shared" si="16"/>
        <v>1</v>
      </c>
      <c r="E574" t="b">
        <f t="shared" si="17"/>
        <v>1</v>
      </c>
    </row>
    <row r="575" spans="1:5" x14ac:dyDescent="0.2">
      <c r="A575" s="2" t="s">
        <v>17</v>
      </c>
      <c r="B575" t="s">
        <v>17</v>
      </c>
      <c r="C575" t="s">
        <v>17</v>
      </c>
      <c r="D575" t="b">
        <f t="shared" si="16"/>
        <v>1</v>
      </c>
      <c r="E575" t="b">
        <f t="shared" si="17"/>
        <v>1</v>
      </c>
    </row>
    <row r="576" spans="1:5" x14ac:dyDescent="0.2">
      <c r="A576" s="4" t="s">
        <v>18</v>
      </c>
      <c r="B576" t="s">
        <v>18</v>
      </c>
      <c r="C576" t="s">
        <v>18</v>
      </c>
      <c r="D576" t="b">
        <f t="shared" si="16"/>
        <v>1</v>
      </c>
      <c r="E576" t="b">
        <f t="shared" si="17"/>
        <v>1</v>
      </c>
    </row>
    <row r="577" spans="1:5" x14ac:dyDescent="0.2">
      <c r="A577" s="2" t="s">
        <v>19</v>
      </c>
      <c r="B577" t="s">
        <v>19</v>
      </c>
      <c r="C577" t="s">
        <v>19</v>
      </c>
      <c r="D577" t="b">
        <f t="shared" si="16"/>
        <v>1</v>
      </c>
      <c r="E577" t="b">
        <f t="shared" si="17"/>
        <v>1</v>
      </c>
    </row>
    <row r="578" spans="1:5" x14ac:dyDescent="0.2">
      <c r="A578" s="2" t="s">
        <v>578</v>
      </c>
      <c r="B578" t="s">
        <v>578</v>
      </c>
      <c r="C578" t="s">
        <v>578</v>
      </c>
      <c r="D578" t="b">
        <f t="shared" ref="D578:D641" si="18">A578=B578</f>
        <v>1</v>
      </c>
      <c r="E578" t="b">
        <f t="shared" ref="E578:E641" si="19">B578=C578</f>
        <v>1</v>
      </c>
    </row>
    <row r="579" spans="1:5" x14ac:dyDescent="0.2">
      <c r="A579" s="2" t="s">
        <v>579</v>
      </c>
      <c r="B579" t="s">
        <v>579</v>
      </c>
      <c r="C579" t="s">
        <v>579</v>
      </c>
      <c r="D579" t="b">
        <f t="shared" si="18"/>
        <v>1</v>
      </c>
      <c r="E579" t="b">
        <f t="shared" si="19"/>
        <v>1</v>
      </c>
    </row>
    <row r="580" spans="1:5" x14ac:dyDescent="0.2">
      <c r="A580" s="2" t="s">
        <v>580</v>
      </c>
      <c r="B580" t="s">
        <v>580</v>
      </c>
      <c r="C580" t="s">
        <v>580</v>
      </c>
      <c r="D580" t="b">
        <f t="shared" si="18"/>
        <v>1</v>
      </c>
      <c r="E580" t="b">
        <f t="shared" si="19"/>
        <v>1</v>
      </c>
    </row>
    <row r="581" spans="1:5" x14ac:dyDescent="0.2">
      <c r="A581" s="2" t="s">
        <v>581</v>
      </c>
      <c r="B581" t="s">
        <v>581</v>
      </c>
      <c r="C581" t="s">
        <v>581</v>
      </c>
      <c r="D581" t="b">
        <f t="shared" si="18"/>
        <v>1</v>
      </c>
      <c r="E581" t="b">
        <f t="shared" si="19"/>
        <v>1</v>
      </c>
    </row>
    <row r="582" spans="1:5" x14ac:dyDescent="0.2">
      <c r="A582" s="2" t="s">
        <v>582</v>
      </c>
      <c r="B582" t="s">
        <v>582</v>
      </c>
      <c r="C582" t="s">
        <v>582</v>
      </c>
      <c r="D582" t="b">
        <f t="shared" si="18"/>
        <v>1</v>
      </c>
      <c r="E582" t="b">
        <f t="shared" si="19"/>
        <v>1</v>
      </c>
    </row>
    <row r="583" spans="1:5" x14ac:dyDescent="0.2">
      <c r="A583" s="2" t="s">
        <v>583</v>
      </c>
      <c r="B583" t="s">
        <v>583</v>
      </c>
      <c r="C583" t="s">
        <v>583</v>
      </c>
      <c r="D583" t="b">
        <f t="shared" si="18"/>
        <v>1</v>
      </c>
      <c r="E583" t="b">
        <f t="shared" si="19"/>
        <v>1</v>
      </c>
    </row>
    <row r="584" spans="1:5" x14ac:dyDescent="0.2">
      <c r="A584" s="2" t="s">
        <v>584</v>
      </c>
      <c r="B584" t="s">
        <v>584</v>
      </c>
      <c r="C584" t="s">
        <v>584</v>
      </c>
      <c r="D584" t="b">
        <f t="shared" si="18"/>
        <v>1</v>
      </c>
      <c r="E584" t="b">
        <f t="shared" si="19"/>
        <v>1</v>
      </c>
    </row>
    <row r="585" spans="1:5" x14ac:dyDescent="0.2">
      <c r="A585" s="2" t="s">
        <v>585</v>
      </c>
      <c r="B585" t="s">
        <v>585</v>
      </c>
      <c r="C585" t="s">
        <v>585</v>
      </c>
      <c r="D585" t="b">
        <f t="shared" si="18"/>
        <v>1</v>
      </c>
      <c r="E585" t="b">
        <f t="shared" si="19"/>
        <v>1</v>
      </c>
    </row>
    <row r="586" spans="1:5" x14ac:dyDescent="0.2">
      <c r="A586" s="2" t="s">
        <v>586</v>
      </c>
      <c r="B586" t="s">
        <v>586</v>
      </c>
      <c r="C586" t="s">
        <v>586</v>
      </c>
      <c r="D586" t="b">
        <f t="shared" si="18"/>
        <v>1</v>
      </c>
      <c r="E586" t="b">
        <f t="shared" si="19"/>
        <v>1</v>
      </c>
    </row>
    <row r="587" spans="1:5" x14ac:dyDescent="0.2">
      <c r="A587" s="2" t="s">
        <v>587</v>
      </c>
      <c r="B587" t="s">
        <v>587</v>
      </c>
      <c r="C587" t="s">
        <v>587</v>
      </c>
      <c r="D587" t="b">
        <f t="shared" si="18"/>
        <v>1</v>
      </c>
      <c r="E587" t="b">
        <f t="shared" si="19"/>
        <v>1</v>
      </c>
    </row>
    <row r="588" spans="1:5" x14ac:dyDescent="0.2">
      <c r="A588" s="2" t="s">
        <v>588</v>
      </c>
      <c r="D588" t="b">
        <f t="shared" si="18"/>
        <v>0</v>
      </c>
      <c r="E588" t="b">
        <f t="shared" si="19"/>
        <v>1</v>
      </c>
    </row>
    <row r="589" spans="1:5" x14ac:dyDescent="0.2">
      <c r="B589" s="7" t="s">
        <v>674</v>
      </c>
      <c r="C589" s="7" t="s">
        <v>674</v>
      </c>
      <c r="D589" t="b">
        <f t="shared" si="18"/>
        <v>0</v>
      </c>
      <c r="E589" t="b">
        <f t="shared" si="19"/>
        <v>1</v>
      </c>
    </row>
    <row r="590" spans="1:5" x14ac:dyDescent="0.2">
      <c r="A590" s="2" t="s">
        <v>589</v>
      </c>
      <c r="B590" t="s">
        <v>589</v>
      </c>
      <c r="C590" t="s">
        <v>589</v>
      </c>
      <c r="D590" t="b">
        <f t="shared" si="18"/>
        <v>1</v>
      </c>
      <c r="E590" t="b">
        <f t="shared" si="19"/>
        <v>1</v>
      </c>
    </row>
    <row r="591" spans="1:5" x14ac:dyDescent="0.2">
      <c r="A591" s="2" t="s">
        <v>590</v>
      </c>
      <c r="B591" t="s">
        <v>590</v>
      </c>
      <c r="C591" t="s">
        <v>590</v>
      </c>
      <c r="D591" t="b">
        <f t="shared" si="18"/>
        <v>1</v>
      </c>
      <c r="E591" t="b">
        <f t="shared" si="19"/>
        <v>1</v>
      </c>
    </row>
    <row r="592" spans="1:5" x14ac:dyDescent="0.2">
      <c r="A592" s="2" t="s">
        <v>591</v>
      </c>
      <c r="B592" t="s">
        <v>591</v>
      </c>
      <c r="C592" t="s">
        <v>591</v>
      </c>
      <c r="D592" t="b">
        <f t="shared" si="18"/>
        <v>1</v>
      </c>
      <c r="E592" t="b">
        <f t="shared" si="19"/>
        <v>1</v>
      </c>
    </row>
    <row r="593" spans="1:5" x14ac:dyDescent="0.2">
      <c r="A593" s="2" t="s">
        <v>592</v>
      </c>
      <c r="B593" t="s">
        <v>592</v>
      </c>
      <c r="C593" t="s">
        <v>592</v>
      </c>
      <c r="D593" t="b">
        <f t="shared" si="18"/>
        <v>1</v>
      </c>
      <c r="E593" t="b">
        <f t="shared" si="19"/>
        <v>1</v>
      </c>
    </row>
    <row r="594" spans="1:5" x14ac:dyDescent="0.2">
      <c r="A594" s="2" t="s">
        <v>593</v>
      </c>
      <c r="B594" t="s">
        <v>593</v>
      </c>
      <c r="C594" t="s">
        <v>593</v>
      </c>
      <c r="D594" t="b">
        <f t="shared" si="18"/>
        <v>1</v>
      </c>
      <c r="E594" t="b">
        <f t="shared" si="19"/>
        <v>1</v>
      </c>
    </row>
    <row r="595" spans="1:5" x14ac:dyDescent="0.2">
      <c r="A595" s="2" t="s">
        <v>594</v>
      </c>
      <c r="B595" t="s">
        <v>594</v>
      </c>
      <c r="C595" t="s">
        <v>594</v>
      </c>
      <c r="D595" t="b">
        <f t="shared" si="18"/>
        <v>1</v>
      </c>
      <c r="E595" t="b">
        <f t="shared" si="19"/>
        <v>1</v>
      </c>
    </row>
    <row r="596" spans="1:5" x14ac:dyDescent="0.2">
      <c r="A596" s="2" t="s">
        <v>595</v>
      </c>
      <c r="B596" t="s">
        <v>595</v>
      </c>
      <c r="C596" t="s">
        <v>595</v>
      </c>
      <c r="D596" t="b">
        <f t="shared" si="18"/>
        <v>1</v>
      </c>
      <c r="E596" t="b">
        <f t="shared" si="19"/>
        <v>1</v>
      </c>
    </row>
    <row r="597" spans="1:5" x14ac:dyDescent="0.2">
      <c r="A597" s="2" t="s">
        <v>596</v>
      </c>
      <c r="B597" t="s">
        <v>596</v>
      </c>
      <c r="C597" t="s">
        <v>596</v>
      </c>
      <c r="D597" t="b">
        <f t="shared" si="18"/>
        <v>1</v>
      </c>
      <c r="E597" t="b">
        <f t="shared" si="19"/>
        <v>1</v>
      </c>
    </row>
    <row r="598" spans="1:5" x14ac:dyDescent="0.2">
      <c r="A598" s="2" t="s">
        <v>597</v>
      </c>
      <c r="D598" t="b">
        <f t="shared" si="18"/>
        <v>0</v>
      </c>
      <c r="E598" t="b">
        <f t="shared" si="19"/>
        <v>1</v>
      </c>
    </row>
    <row r="599" spans="1:5" x14ac:dyDescent="0.2">
      <c r="A599" s="2" t="s">
        <v>598</v>
      </c>
      <c r="B599" t="s">
        <v>598</v>
      </c>
      <c r="C599" t="s">
        <v>598</v>
      </c>
      <c r="D599" t="b">
        <f t="shared" si="18"/>
        <v>1</v>
      </c>
      <c r="E599" t="b">
        <f t="shared" si="19"/>
        <v>1</v>
      </c>
    </row>
    <row r="600" spans="1:5" x14ac:dyDescent="0.2">
      <c r="A600" s="2" t="s">
        <v>599</v>
      </c>
      <c r="B600" t="s">
        <v>599</v>
      </c>
      <c r="C600" t="s">
        <v>599</v>
      </c>
      <c r="D600" t="b">
        <f t="shared" si="18"/>
        <v>1</v>
      </c>
      <c r="E600" t="b">
        <f t="shared" si="19"/>
        <v>1</v>
      </c>
    </row>
    <row r="601" spans="1:5" x14ac:dyDescent="0.2">
      <c r="A601" s="2" t="s">
        <v>600</v>
      </c>
      <c r="B601" t="s">
        <v>600</v>
      </c>
      <c r="C601" t="s">
        <v>600</v>
      </c>
      <c r="D601" t="b">
        <f t="shared" si="18"/>
        <v>1</v>
      </c>
      <c r="E601" t="b">
        <f t="shared" si="19"/>
        <v>1</v>
      </c>
    </row>
    <row r="602" spans="1:5" x14ac:dyDescent="0.2">
      <c r="A602" s="2" t="s">
        <v>601</v>
      </c>
      <c r="B602" t="s">
        <v>601</v>
      </c>
      <c r="C602" t="s">
        <v>601</v>
      </c>
      <c r="D602" t="b">
        <f t="shared" si="18"/>
        <v>1</v>
      </c>
      <c r="E602" t="b">
        <f t="shared" si="19"/>
        <v>1</v>
      </c>
    </row>
    <row r="603" spans="1:5" x14ac:dyDescent="0.2">
      <c r="A603" s="2" t="s">
        <v>602</v>
      </c>
      <c r="B603" t="s">
        <v>602</v>
      </c>
      <c r="C603" t="s">
        <v>602</v>
      </c>
      <c r="D603" t="b">
        <f t="shared" si="18"/>
        <v>1</v>
      </c>
      <c r="E603" t="b">
        <f t="shared" si="19"/>
        <v>1</v>
      </c>
    </row>
    <row r="604" spans="1:5" x14ac:dyDescent="0.2">
      <c r="A604" s="2" t="s">
        <v>603</v>
      </c>
      <c r="B604" t="s">
        <v>603</v>
      </c>
      <c r="C604" t="s">
        <v>603</v>
      </c>
      <c r="D604" t="b">
        <f t="shared" si="18"/>
        <v>1</v>
      </c>
      <c r="E604" t="b">
        <f t="shared" si="19"/>
        <v>1</v>
      </c>
    </row>
    <row r="605" spans="1:5" x14ac:dyDescent="0.2">
      <c r="A605" s="2" t="s">
        <v>604</v>
      </c>
      <c r="B605" t="s">
        <v>604</v>
      </c>
      <c r="C605" t="s">
        <v>604</v>
      </c>
      <c r="D605" t="b">
        <f t="shared" si="18"/>
        <v>1</v>
      </c>
      <c r="E605" t="b">
        <f t="shared" si="19"/>
        <v>1</v>
      </c>
    </row>
    <row r="606" spans="1:5" x14ac:dyDescent="0.2">
      <c r="A606" s="2" t="s">
        <v>605</v>
      </c>
      <c r="B606" t="s">
        <v>605</v>
      </c>
      <c r="C606" t="s">
        <v>605</v>
      </c>
      <c r="D606" t="b">
        <f t="shared" si="18"/>
        <v>1</v>
      </c>
      <c r="E606" t="b">
        <f t="shared" si="19"/>
        <v>1</v>
      </c>
    </row>
    <row r="607" spans="1:5" x14ac:dyDescent="0.2">
      <c r="A607" s="2" t="s">
        <v>606</v>
      </c>
      <c r="B607" t="s">
        <v>606</v>
      </c>
      <c r="C607" t="s">
        <v>606</v>
      </c>
      <c r="D607" t="b">
        <f t="shared" si="18"/>
        <v>1</v>
      </c>
      <c r="E607" t="b">
        <f t="shared" si="19"/>
        <v>1</v>
      </c>
    </row>
    <row r="608" spans="1:5" x14ac:dyDescent="0.2">
      <c r="A608" s="2" t="s">
        <v>607</v>
      </c>
      <c r="B608" t="s">
        <v>607</v>
      </c>
      <c r="C608" t="s">
        <v>607</v>
      </c>
      <c r="D608" t="b">
        <f t="shared" si="18"/>
        <v>1</v>
      </c>
      <c r="E608" t="b">
        <f t="shared" si="19"/>
        <v>1</v>
      </c>
    </row>
    <row r="609" spans="1:5" x14ac:dyDescent="0.2">
      <c r="A609" s="2" t="s">
        <v>608</v>
      </c>
      <c r="B609" t="s">
        <v>608</v>
      </c>
      <c r="C609" t="s">
        <v>608</v>
      </c>
      <c r="D609" t="b">
        <f t="shared" si="18"/>
        <v>1</v>
      </c>
      <c r="E609" t="b">
        <f t="shared" si="19"/>
        <v>1</v>
      </c>
    </row>
    <row r="610" spans="1:5" x14ac:dyDescent="0.2">
      <c r="A610" s="2" t="s">
        <v>609</v>
      </c>
      <c r="B610" t="s">
        <v>609</v>
      </c>
      <c r="C610" t="s">
        <v>609</v>
      </c>
      <c r="D610" t="b">
        <f t="shared" si="18"/>
        <v>1</v>
      </c>
      <c r="E610" t="b">
        <f t="shared" si="19"/>
        <v>1</v>
      </c>
    </row>
    <row r="611" spans="1:5" x14ac:dyDescent="0.2">
      <c r="A611" s="2" t="s">
        <v>610</v>
      </c>
      <c r="B611" t="s">
        <v>610</v>
      </c>
      <c r="C611" t="s">
        <v>610</v>
      </c>
      <c r="D611" t="b">
        <f t="shared" si="18"/>
        <v>1</v>
      </c>
      <c r="E611" t="b">
        <f t="shared" si="19"/>
        <v>1</v>
      </c>
    </row>
    <row r="612" spans="1:5" x14ac:dyDescent="0.2">
      <c r="A612" s="2" t="s">
        <v>611</v>
      </c>
      <c r="B612" t="s">
        <v>611</v>
      </c>
      <c r="C612" t="s">
        <v>611</v>
      </c>
      <c r="D612" t="b">
        <f t="shared" si="18"/>
        <v>1</v>
      </c>
      <c r="E612" t="b">
        <f t="shared" si="19"/>
        <v>1</v>
      </c>
    </row>
    <row r="613" spans="1:5" x14ac:dyDescent="0.2">
      <c r="A613" s="2" t="s">
        <v>612</v>
      </c>
      <c r="B613" t="s">
        <v>612</v>
      </c>
      <c r="C613" t="s">
        <v>612</v>
      </c>
      <c r="D613" t="b">
        <f t="shared" si="18"/>
        <v>1</v>
      </c>
      <c r="E613" t="b">
        <f t="shared" si="19"/>
        <v>1</v>
      </c>
    </row>
    <row r="614" spans="1:5" x14ac:dyDescent="0.2">
      <c r="A614" s="2" t="s">
        <v>613</v>
      </c>
      <c r="B614" t="s">
        <v>613</v>
      </c>
      <c r="C614" t="s">
        <v>613</v>
      </c>
      <c r="D614" t="b">
        <f t="shared" si="18"/>
        <v>1</v>
      </c>
      <c r="E614" t="b">
        <f t="shared" si="19"/>
        <v>1</v>
      </c>
    </row>
    <row r="615" spans="1:5" x14ac:dyDescent="0.2">
      <c r="A615" s="2" t="s">
        <v>614</v>
      </c>
      <c r="B615" t="s">
        <v>614</v>
      </c>
      <c r="C615" t="s">
        <v>614</v>
      </c>
      <c r="D615" t="b">
        <f t="shared" si="18"/>
        <v>1</v>
      </c>
      <c r="E615" t="b">
        <f t="shared" si="19"/>
        <v>1</v>
      </c>
    </row>
    <row r="616" spans="1:5" x14ac:dyDescent="0.2">
      <c r="A616" s="2" t="s">
        <v>615</v>
      </c>
      <c r="B616" t="s">
        <v>615</v>
      </c>
      <c r="C616" t="s">
        <v>615</v>
      </c>
      <c r="D616" t="b">
        <f t="shared" si="18"/>
        <v>1</v>
      </c>
      <c r="E616" t="b">
        <f t="shared" si="19"/>
        <v>1</v>
      </c>
    </row>
    <row r="617" spans="1:5" x14ac:dyDescent="0.2">
      <c r="A617" s="2" t="s">
        <v>616</v>
      </c>
      <c r="B617" t="s">
        <v>616</v>
      </c>
      <c r="C617" t="s">
        <v>616</v>
      </c>
      <c r="D617" t="b">
        <f t="shared" si="18"/>
        <v>1</v>
      </c>
      <c r="E617" t="b">
        <f t="shared" si="19"/>
        <v>1</v>
      </c>
    </row>
    <row r="618" spans="1:5" x14ac:dyDescent="0.2">
      <c r="A618" s="2" t="s">
        <v>617</v>
      </c>
      <c r="B618" t="s">
        <v>617</v>
      </c>
      <c r="C618" t="s">
        <v>617</v>
      </c>
      <c r="D618" t="b">
        <f t="shared" si="18"/>
        <v>1</v>
      </c>
      <c r="E618" t="b">
        <f t="shared" si="19"/>
        <v>1</v>
      </c>
    </row>
    <row r="619" spans="1:5" x14ac:dyDescent="0.2">
      <c r="A619" s="2" t="s">
        <v>618</v>
      </c>
      <c r="B619" t="s">
        <v>618</v>
      </c>
      <c r="C619" t="s">
        <v>618</v>
      </c>
      <c r="D619" t="b">
        <f t="shared" si="18"/>
        <v>1</v>
      </c>
      <c r="E619" t="b">
        <f t="shared" si="19"/>
        <v>1</v>
      </c>
    </row>
    <row r="620" spans="1:5" x14ac:dyDescent="0.2">
      <c r="C620" s="7" t="s">
        <v>679</v>
      </c>
      <c r="D620" t="b">
        <f t="shared" si="18"/>
        <v>1</v>
      </c>
      <c r="E620" t="b">
        <f t="shared" si="19"/>
        <v>0</v>
      </c>
    </row>
    <row r="621" spans="1:5" x14ac:dyDescent="0.2">
      <c r="A621" s="2" t="s">
        <v>619</v>
      </c>
      <c r="B621" t="s">
        <v>619</v>
      </c>
      <c r="C621" t="s">
        <v>619</v>
      </c>
      <c r="D621" t="b">
        <f t="shared" si="18"/>
        <v>1</v>
      </c>
      <c r="E621" t="b">
        <f t="shared" si="19"/>
        <v>1</v>
      </c>
    </row>
    <row r="622" spans="1:5" x14ac:dyDescent="0.2">
      <c r="A622" s="2" t="s">
        <v>620</v>
      </c>
      <c r="B622" t="s">
        <v>620</v>
      </c>
      <c r="C622" t="s">
        <v>620</v>
      </c>
      <c r="D622" t="b">
        <f t="shared" si="18"/>
        <v>1</v>
      </c>
      <c r="E622" t="b">
        <f t="shared" si="19"/>
        <v>1</v>
      </c>
    </row>
    <row r="623" spans="1:5" x14ac:dyDescent="0.2">
      <c r="A623" s="2" t="s">
        <v>621</v>
      </c>
      <c r="B623" t="s">
        <v>621</v>
      </c>
      <c r="C623" t="s">
        <v>621</v>
      </c>
      <c r="D623" t="b">
        <f t="shared" si="18"/>
        <v>1</v>
      </c>
      <c r="E623" t="b">
        <f t="shared" si="19"/>
        <v>1</v>
      </c>
    </row>
    <row r="624" spans="1:5" x14ac:dyDescent="0.2">
      <c r="A624" s="2" t="s">
        <v>622</v>
      </c>
      <c r="B624" t="s">
        <v>622</v>
      </c>
      <c r="C624" t="s">
        <v>622</v>
      </c>
      <c r="D624" t="b">
        <f t="shared" si="18"/>
        <v>1</v>
      </c>
      <c r="E624" t="b">
        <f t="shared" si="19"/>
        <v>1</v>
      </c>
    </row>
    <row r="625" spans="1:5" x14ac:dyDescent="0.2">
      <c r="A625" s="2" t="s">
        <v>623</v>
      </c>
      <c r="B625" t="s">
        <v>623</v>
      </c>
      <c r="C625" t="s">
        <v>623</v>
      </c>
      <c r="D625" t="b">
        <f t="shared" si="18"/>
        <v>1</v>
      </c>
      <c r="E625" t="b">
        <f t="shared" si="19"/>
        <v>1</v>
      </c>
    </row>
    <row r="626" spans="1:5" x14ac:dyDescent="0.2">
      <c r="A626" s="2" t="s">
        <v>624</v>
      </c>
      <c r="B626" t="s">
        <v>624</v>
      </c>
      <c r="C626" t="s">
        <v>624</v>
      </c>
      <c r="D626" t="b">
        <f t="shared" si="18"/>
        <v>1</v>
      </c>
      <c r="E626" t="b">
        <f t="shared" si="19"/>
        <v>1</v>
      </c>
    </row>
    <row r="627" spans="1:5" x14ac:dyDescent="0.2">
      <c r="A627" s="2" t="s">
        <v>625</v>
      </c>
      <c r="B627" t="s">
        <v>625</v>
      </c>
      <c r="C627" t="s">
        <v>625</v>
      </c>
      <c r="D627" t="b">
        <f t="shared" si="18"/>
        <v>1</v>
      </c>
      <c r="E627" t="b">
        <f t="shared" si="19"/>
        <v>1</v>
      </c>
    </row>
    <row r="628" spans="1:5" x14ac:dyDescent="0.2">
      <c r="A628" s="2" t="s">
        <v>626</v>
      </c>
      <c r="B628" t="s">
        <v>626</v>
      </c>
      <c r="C628" t="s">
        <v>626</v>
      </c>
      <c r="D628" t="b">
        <f t="shared" si="18"/>
        <v>1</v>
      </c>
      <c r="E628" t="b">
        <f t="shared" si="19"/>
        <v>1</v>
      </c>
    </row>
    <row r="629" spans="1:5" x14ac:dyDescent="0.2">
      <c r="A629" s="2" t="s">
        <v>627</v>
      </c>
      <c r="B629" t="s">
        <v>627</v>
      </c>
      <c r="C629" t="s">
        <v>627</v>
      </c>
      <c r="D629" t="b">
        <f t="shared" si="18"/>
        <v>1</v>
      </c>
      <c r="E629" t="b">
        <f t="shared" si="19"/>
        <v>1</v>
      </c>
    </row>
    <row r="630" spans="1:5" x14ac:dyDescent="0.2">
      <c r="A630" s="2" t="s">
        <v>20</v>
      </c>
      <c r="B630" t="s">
        <v>20</v>
      </c>
      <c r="C630" t="s">
        <v>20</v>
      </c>
      <c r="D630" t="b">
        <f t="shared" si="18"/>
        <v>1</v>
      </c>
      <c r="E630" t="b">
        <f t="shared" si="19"/>
        <v>1</v>
      </c>
    </row>
    <row r="631" spans="1:5" x14ac:dyDescent="0.2">
      <c r="A631" s="2" t="s">
        <v>628</v>
      </c>
      <c r="B631" t="s">
        <v>628</v>
      </c>
      <c r="C631" t="s">
        <v>628</v>
      </c>
      <c r="D631" t="b">
        <f t="shared" si="18"/>
        <v>1</v>
      </c>
      <c r="E631" t="b">
        <f t="shared" si="19"/>
        <v>1</v>
      </c>
    </row>
    <row r="632" spans="1:5" x14ac:dyDescent="0.2">
      <c r="A632" s="2" t="s">
        <v>629</v>
      </c>
      <c r="B632" t="s">
        <v>629</v>
      </c>
      <c r="C632" t="s">
        <v>629</v>
      </c>
      <c r="D632" t="b">
        <f t="shared" si="18"/>
        <v>1</v>
      </c>
      <c r="E632" t="b">
        <f t="shared" si="19"/>
        <v>1</v>
      </c>
    </row>
    <row r="633" spans="1:5" x14ac:dyDescent="0.2">
      <c r="B633" s="7" t="s">
        <v>675</v>
      </c>
      <c r="D633" t="b">
        <f t="shared" si="18"/>
        <v>0</v>
      </c>
      <c r="E633" t="b">
        <f t="shared" si="19"/>
        <v>0</v>
      </c>
    </row>
    <row r="634" spans="1:5" x14ac:dyDescent="0.2">
      <c r="A634" s="2" t="s">
        <v>630</v>
      </c>
      <c r="B634" t="s">
        <v>680</v>
      </c>
      <c r="C634" t="s">
        <v>680</v>
      </c>
      <c r="D634" t="b">
        <f t="shared" si="18"/>
        <v>0</v>
      </c>
      <c r="E634" t="b">
        <f t="shared" si="19"/>
        <v>1</v>
      </c>
    </row>
    <row r="635" spans="1:5" x14ac:dyDescent="0.2">
      <c r="A635" s="2" t="s">
        <v>631</v>
      </c>
      <c r="B635" t="s">
        <v>631</v>
      </c>
      <c r="C635" t="s">
        <v>631</v>
      </c>
      <c r="D635" t="b">
        <f t="shared" si="18"/>
        <v>1</v>
      </c>
      <c r="E635" t="b">
        <f t="shared" si="19"/>
        <v>1</v>
      </c>
    </row>
    <row r="636" spans="1:5" x14ac:dyDescent="0.2">
      <c r="A636" s="2" t="s">
        <v>632</v>
      </c>
      <c r="B636" t="s">
        <v>632</v>
      </c>
      <c r="C636" t="s">
        <v>632</v>
      </c>
      <c r="D636" t="b">
        <f t="shared" si="18"/>
        <v>1</v>
      </c>
      <c r="E636" t="b">
        <f t="shared" si="19"/>
        <v>1</v>
      </c>
    </row>
    <row r="637" spans="1:5" x14ac:dyDescent="0.2">
      <c r="A637" s="2" t="s">
        <v>633</v>
      </c>
      <c r="B637" t="s">
        <v>633</v>
      </c>
      <c r="C637" t="s">
        <v>633</v>
      </c>
      <c r="D637" t="b">
        <f t="shared" si="18"/>
        <v>1</v>
      </c>
      <c r="E637" t="b">
        <f t="shared" si="19"/>
        <v>1</v>
      </c>
    </row>
    <row r="638" spans="1:5" x14ac:dyDescent="0.2">
      <c r="A638" s="2" t="s">
        <v>634</v>
      </c>
      <c r="B638" t="s">
        <v>634</v>
      </c>
      <c r="C638" t="s">
        <v>634</v>
      </c>
      <c r="D638" t="b">
        <f t="shared" si="18"/>
        <v>1</v>
      </c>
      <c r="E638" t="b">
        <f t="shared" si="19"/>
        <v>1</v>
      </c>
    </row>
    <row r="639" spans="1:5" x14ac:dyDescent="0.2">
      <c r="A639" s="2" t="s">
        <v>635</v>
      </c>
      <c r="B639" t="s">
        <v>635</v>
      </c>
      <c r="C639" t="s">
        <v>635</v>
      </c>
      <c r="D639" t="b">
        <f t="shared" si="18"/>
        <v>1</v>
      </c>
      <c r="E639" t="b">
        <f t="shared" si="19"/>
        <v>1</v>
      </c>
    </row>
    <row r="640" spans="1:5" x14ac:dyDescent="0.2">
      <c r="A640" s="2" t="s">
        <v>636</v>
      </c>
      <c r="B640" t="s">
        <v>636</v>
      </c>
      <c r="C640" t="s">
        <v>636</v>
      </c>
      <c r="D640" t="b">
        <f t="shared" si="18"/>
        <v>1</v>
      </c>
      <c r="E640" t="b">
        <f t="shared" si="19"/>
        <v>1</v>
      </c>
    </row>
    <row r="641" spans="1:5" x14ac:dyDescent="0.2">
      <c r="A641" s="2" t="s">
        <v>637</v>
      </c>
      <c r="B641" t="s">
        <v>637</v>
      </c>
      <c r="C641" t="s">
        <v>637</v>
      </c>
      <c r="D641" t="b">
        <f t="shared" si="18"/>
        <v>1</v>
      </c>
      <c r="E641" t="b">
        <f t="shared" si="19"/>
        <v>1</v>
      </c>
    </row>
    <row r="642" spans="1:5" x14ac:dyDescent="0.2">
      <c r="A642" s="2" t="s">
        <v>638</v>
      </c>
      <c r="B642" t="s">
        <v>638</v>
      </c>
      <c r="C642" t="s">
        <v>638</v>
      </c>
      <c r="D642" t="b">
        <f t="shared" ref="D642:D681" si="20">A642=B642</f>
        <v>1</v>
      </c>
      <c r="E642" t="b">
        <f t="shared" ref="E642:E681" si="21">B642=C642</f>
        <v>1</v>
      </c>
    </row>
    <row r="643" spans="1:5" x14ac:dyDescent="0.2">
      <c r="A643" s="2" t="s">
        <v>639</v>
      </c>
      <c r="B643" t="s">
        <v>639</v>
      </c>
      <c r="C643" t="s">
        <v>639</v>
      </c>
      <c r="D643" t="b">
        <f t="shared" si="20"/>
        <v>1</v>
      </c>
      <c r="E643" t="b">
        <f t="shared" si="21"/>
        <v>1</v>
      </c>
    </row>
    <row r="644" spans="1:5" x14ac:dyDescent="0.2">
      <c r="A644" s="2" t="s">
        <v>640</v>
      </c>
      <c r="B644" t="s">
        <v>640</v>
      </c>
      <c r="C644" t="s">
        <v>640</v>
      </c>
      <c r="D644" t="b">
        <f t="shared" si="20"/>
        <v>1</v>
      </c>
      <c r="E644" t="b">
        <f t="shared" si="21"/>
        <v>1</v>
      </c>
    </row>
    <row r="645" spans="1:5" x14ac:dyDescent="0.2">
      <c r="A645" s="2" t="s">
        <v>641</v>
      </c>
      <c r="B645" t="s">
        <v>641</v>
      </c>
      <c r="C645" t="s">
        <v>641</v>
      </c>
      <c r="D645" t="b">
        <f t="shared" si="20"/>
        <v>1</v>
      </c>
      <c r="E645" t="b">
        <f t="shared" si="21"/>
        <v>1</v>
      </c>
    </row>
    <row r="646" spans="1:5" x14ac:dyDescent="0.2">
      <c r="A646" s="2" t="s">
        <v>642</v>
      </c>
      <c r="B646" t="s">
        <v>642</v>
      </c>
      <c r="C646" t="s">
        <v>642</v>
      </c>
      <c r="D646" t="b">
        <f t="shared" si="20"/>
        <v>1</v>
      </c>
      <c r="E646" t="b">
        <f t="shared" si="21"/>
        <v>1</v>
      </c>
    </row>
    <row r="647" spans="1:5" x14ac:dyDescent="0.2">
      <c r="A647" s="2" t="s">
        <v>643</v>
      </c>
      <c r="B647" t="s">
        <v>643</v>
      </c>
      <c r="C647" t="s">
        <v>643</v>
      </c>
      <c r="D647" t="b">
        <f t="shared" si="20"/>
        <v>1</v>
      </c>
      <c r="E647" t="b">
        <f t="shared" si="21"/>
        <v>1</v>
      </c>
    </row>
    <row r="648" spans="1:5" x14ac:dyDescent="0.2">
      <c r="A648" s="2" t="s">
        <v>644</v>
      </c>
      <c r="B648" t="s">
        <v>644</v>
      </c>
      <c r="C648" t="s">
        <v>644</v>
      </c>
      <c r="D648" t="b">
        <f t="shared" si="20"/>
        <v>1</v>
      </c>
      <c r="E648" t="b">
        <f t="shared" si="21"/>
        <v>1</v>
      </c>
    </row>
    <row r="649" spans="1:5" x14ac:dyDescent="0.2">
      <c r="B649" s="7" t="s">
        <v>676</v>
      </c>
      <c r="C649" s="7" t="s">
        <v>676</v>
      </c>
      <c r="D649" t="b">
        <f t="shared" si="20"/>
        <v>0</v>
      </c>
      <c r="E649" t="b">
        <f t="shared" si="21"/>
        <v>1</v>
      </c>
    </row>
    <row r="650" spans="1:5" x14ac:dyDescent="0.2">
      <c r="A650" s="2" t="s">
        <v>645</v>
      </c>
      <c r="B650" t="s">
        <v>645</v>
      </c>
      <c r="C650" t="s">
        <v>645</v>
      </c>
      <c r="D650" t="b">
        <f t="shared" si="20"/>
        <v>1</v>
      </c>
      <c r="E650" t="b">
        <f t="shared" si="21"/>
        <v>1</v>
      </c>
    </row>
    <row r="651" spans="1:5" x14ac:dyDescent="0.2">
      <c r="A651" s="2" t="s">
        <v>646</v>
      </c>
      <c r="B651" t="s">
        <v>646</v>
      </c>
      <c r="C651" t="s">
        <v>646</v>
      </c>
      <c r="D651" t="b">
        <f t="shared" si="20"/>
        <v>1</v>
      </c>
      <c r="E651" t="b">
        <f t="shared" si="21"/>
        <v>1</v>
      </c>
    </row>
    <row r="652" spans="1:5" x14ac:dyDescent="0.2">
      <c r="A652" s="2" t="s">
        <v>647</v>
      </c>
      <c r="B652" t="s">
        <v>647</v>
      </c>
      <c r="D652" t="b">
        <f t="shared" si="20"/>
        <v>1</v>
      </c>
      <c r="E652" t="b">
        <f t="shared" si="21"/>
        <v>0</v>
      </c>
    </row>
    <row r="653" spans="1:5" x14ac:dyDescent="0.2">
      <c r="A653" s="2" t="s">
        <v>648</v>
      </c>
      <c r="B653" t="s">
        <v>648</v>
      </c>
      <c r="C653" t="s">
        <v>648</v>
      </c>
      <c r="D653" t="b">
        <f t="shared" si="20"/>
        <v>1</v>
      </c>
      <c r="E653" t="b">
        <f t="shared" si="21"/>
        <v>1</v>
      </c>
    </row>
    <row r="654" spans="1:5" x14ac:dyDescent="0.2">
      <c r="A654" s="2" t="s">
        <v>649</v>
      </c>
      <c r="B654" t="s">
        <v>649</v>
      </c>
      <c r="C654" t="s">
        <v>649</v>
      </c>
      <c r="D654" t="b">
        <f t="shared" si="20"/>
        <v>1</v>
      </c>
      <c r="E654" t="b">
        <f t="shared" si="21"/>
        <v>1</v>
      </c>
    </row>
    <row r="655" spans="1:5" x14ac:dyDescent="0.2">
      <c r="A655" s="2" t="s">
        <v>650</v>
      </c>
      <c r="B655" t="s">
        <v>650</v>
      </c>
      <c r="C655" t="s">
        <v>650</v>
      </c>
      <c r="D655" t="b">
        <f t="shared" si="20"/>
        <v>1</v>
      </c>
      <c r="E655" t="b">
        <f t="shared" si="21"/>
        <v>1</v>
      </c>
    </row>
    <row r="656" spans="1:5" x14ac:dyDescent="0.2">
      <c r="A656" s="2" t="s">
        <v>651</v>
      </c>
      <c r="B656" t="s">
        <v>651</v>
      </c>
      <c r="C656" t="s">
        <v>651</v>
      </c>
      <c r="D656" t="b">
        <f t="shared" si="20"/>
        <v>1</v>
      </c>
      <c r="E656" t="b">
        <f t="shared" si="21"/>
        <v>1</v>
      </c>
    </row>
    <row r="657" spans="1:5" x14ac:dyDescent="0.2">
      <c r="B657" s="7" t="s">
        <v>677</v>
      </c>
      <c r="C657" s="7" t="s">
        <v>677</v>
      </c>
      <c r="D657" t="b">
        <f t="shared" si="20"/>
        <v>0</v>
      </c>
      <c r="E657" t="b">
        <f t="shared" si="21"/>
        <v>1</v>
      </c>
    </row>
    <row r="658" spans="1:5" x14ac:dyDescent="0.2">
      <c r="A658" s="2" t="s">
        <v>652</v>
      </c>
      <c r="B658" t="s">
        <v>652</v>
      </c>
      <c r="C658" t="s">
        <v>652</v>
      </c>
      <c r="D658" t="b">
        <f t="shared" si="20"/>
        <v>1</v>
      </c>
      <c r="E658" t="b">
        <f t="shared" si="21"/>
        <v>1</v>
      </c>
    </row>
    <row r="659" spans="1:5" x14ac:dyDescent="0.2">
      <c r="A659" s="2" t="s">
        <v>653</v>
      </c>
      <c r="B659" t="s">
        <v>653</v>
      </c>
      <c r="C659" t="s">
        <v>653</v>
      </c>
      <c r="D659" t="b">
        <f t="shared" si="20"/>
        <v>1</v>
      </c>
      <c r="E659" t="b">
        <f t="shared" si="21"/>
        <v>1</v>
      </c>
    </row>
    <row r="660" spans="1:5" x14ac:dyDescent="0.2">
      <c r="A660" s="2" t="s">
        <v>654</v>
      </c>
      <c r="B660" t="s">
        <v>654</v>
      </c>
      <c r="C660" t="s">
        <v>654</v>
      </c>
      <c r="D660" t="b">
        <f t="shared" si="20"/>
        <v>1</v>
      </c>
      <c r="E660" t="b">
        <f t="shared" si="21"/>
        <v>1</v>
      </c>
    </row>
    <row r="661" spans="1:5" x14ac:dyDescent="0.2">
      <c r="A661" s="2" t="s">
        <v>655</v>
      </c>
      <c r="B661" t="s">
        <v>655</v>
      </c>
      <c r="C661" t="s">
        <v>655</v>
      </c>
      <c r="D661" t="b">
        <f t="shared" si="20"/>
        <v>1</v>
      </c>
      <c r="E661" t="b">
        <f t="shared" si="21"/>
        <v>1</v>
      </c>
    </row>
    <row r="662" spans="1:5" x14ac:dyDescent="0.2">
      <c r="A662" s="2" t="s">
        <v>656</v>
      </c>
      <c r="B662" t="s">
        <v>656</v>
      </c>
      <c r="C662" t="s">
        <v>656</v>
      </c>
      <c r="D662" t="b">
        <f t="shared" si="20"/>
        <v>1</v>
      </c>
      <c r="E662" t="b">
        <f t="shared" si="21"/>
        <v>1</v>
      </c>
    </row>
    <row r="663" spans="1:5" x14ac:dyDescent="0.2">
      <c r="A663" s="2" t="s">
        <v>657</v>
      </c>
      <c r="B663" t="s">
        <v>657</v>
      </c>
      <c r="C663" t="s">
        <v>657</v>
      </c>
      <c r="D663" t="b">
        <f t="shared" si="20"/>
        <v>1</v>
      </c>
      <c r="E663" t="b">
        <f t="shared" si="21"/>
        <v>1</v>
      </c>
    </row>
    <row r="664" spans="1:5" x14ac:dyDescent="0.2">
      <c r="A664" s="2" t="s">
        <v>658</v>
      </c>
      <c r="B664" t="s">
        <v>658</v>
      </c>
      <c r="C664" t="s">
        <v>658</v>
      </c>
      <c r="D664" t="b">
        <f t="shared" si="20"/>
        <v>1</v>
      </c>
      <c r="E664" t="b">
        <f t="shared" si="21"/>
        <v>1</v>
      </c>
    </row>
    <row r="665" spans="1:5" x14ac:dyDescent="0.2">
      <c r="A665" s="2" t="s">
        <v>659</v>
      </c>
      <c r="B665" t="s">
        <v>659</v>
      </c>
      <c r="C665" t="s">
        <v>659</v>
      </c>
      <c r="D665" t="b">
        <f t="shared" si="20"/>
        <v>1</v>
      </c>
      <c r="E665" t="b">
        <f t="shared" si="21"/>
        <v>1</v>
      </c>
    </row>
    <row r="666" spans="1:5" x14ac:dyDescent="0.2">
      <c r="A666" s="2" t="s">
        <v>660</v>
      </c>
      <c r="B666" t="s">
        <v>660</v>
      </c>
      <c r="C666" t="s">
        <v>660</v>
      </c>
      <c r="D666" t="b">
        <f t="shared" si="20"/>
        <v>1</v>
      </c>
      <c r="E666" t="b">
        <f t="shared" si="21"/>
        <v>1</v>
      </c>
    </row>
    <row r="667" spans="1:5" x14ac:dyDescent="0.2">
      <c r="A667" s="2" t="s">
        <v>661</v>
      </c>
      <c r="B667" t="s">
        <v>661</v>
      </c>
      <c r="C667" t="s">
        <v>661</v>
      </c>
      <c r="D667" t="b">
        <f t="shared" si="20"/>
        <v>1</v>
      </c>
      <c r="E667" t="b">
        <f t="shared" si="21"/>
        <v>1</v>
      </c>
    </row>
    <row r="668" spans="1:5" x14ac:dyDescent="0.2">
      <c r="A668" s="2" t="s">
        <v>662</v>
      </c>
      <c r="B668" t="s">
        <v>662</v>
      </c>
      <c r="C668" t="s">
        <v>662</v>
      </c>
      <c r="D668" t="b">
        <f t="shared" si="20"/>
        <v>1</v>
      </c>
      <c r="E668" t="b">
        <f t="shared" si="21"/>
        <v>1</v>
      </c>
    </row>
    <row r="669" spans="1:5" x14ac:dyDescent="0.2">
      <c r="A669" s="2" t="s">
        <v>663</v>
      </c>
      <c r="B669" t="s">
        <v>663</v>
      </c>
      <c r="C669" t="s">
        <v>663</v>
      </c>
      <c r="D669" t="b">
        <f t="shared" si="20"/>
        <v>1</v>
      </c>
      <c r="E669" t="b">
        <f t="shared" si="21"/>
        <v>1</v>
      </c>
    </row>
    <row r="670" spans="1:5" x14ac:dyDescent="0.2">
      <c r="A670" s="2" t="s">
        <v>664</v>
      </c>
      <c r="B670" t="s">
        <v>664</v>
      </c>
      <c r="C670" t="s">
        <v>664</v>
      </c>
      <c r="D670" t="b">
        <f t="shared" si="20"/>
        <v>1</v>
      </c>
      <c r="E670" t="b">
        <f t="shared" si="21"/>
        <v>1</v>
      </c>
    </row>
    <row r="671" spans="1:5" x14ac:dyDescent="0.2">
      <c r="A671" s="2" t="s">
        <v>665</v>
      </c>
      <c r="B671" t="s">
        <v>665</v>
      </c>
      <c r="C671" t="s">
        <v>665</v>
      </c>
      <c r="D671" t="b">
        <f t="shared" si="20"/>
        <v>1</v>
      </c>
      <c r="E671" t="b">
        <f t="shared" si="21"/>
        <v>1</v>
      </c>
    </row>
    <row r="672" spans="1:5" x14ac:dyDescent="0.2">
      <c r="C672" t="s">
        <v>681</v>
      </c>
      <c r="D672" t="b">
        <f t="shared" si="20"/>
        <v>1</v>
      </c>
      <c r="E672" t="b">
        <f t="shared" si="21"/>
        <v>0</v>
      </c>
    </row>
    <row r="673" spans="1:5" x14ac:dyDescent="0.2">
      <c r="A673" s="2" t="s">
        <v>21</v>
      </c>
      <c r="B673" t="s">
        <v>21</v>
      </c>
      <c r="D673" t="b">
        <f t="shared" si="20"/>
        <v>1</v>
      </c>
      <c r="E673" t="b">
        <f t="shared" si="21"/>
        <v>0</v>
      </c>
    </row>
    <row r="674" spans="1:5" x14ac:dyDescent="0.2">
      <c r="A674" s="2" t="s">
        <v>22</v>
      </c>
      <c r="B674" t="s">
        <v>22</v>
      </c>
      <c r="C674" t="s">
        <v>22</v>
      </c>
      <c r="D674" t="b">
        <f t="shared" si="20"/>
        <v>1</v>
      </c>
      <c r="E674" t="b">
        <f t="shared" si="21"/>
        <v>1</v>
      </c>
    </row>
    <row r="675" spans="1:5" x14ac:dyDescent="0.2">
      <c r="A675" s="2" t="s">
        <v>23</v>
      </c>
      <c r="B675" t="s">
        <v>23</v>
      </c>
      <c r="C675" t="s">
        <v>23</v>
      </c>
      <c r="D675" t="b">
        <f t="shared" si="20"/>
        <v>1</v>
      </c>
      <c r="E675" t="b">
        <f t="shared" si="21"/>
        <v>1</v>
      </c>
    </row>
    <row r="676" spans="1:5" x14ac:dyDescent="0.2">
      <c r="A676" s="2" t="s">
        <v>24</v>
      </c>
      <c r="B676" t="s">
        <v>24</v>
      </c>
      <c r="C676" t="s">
        <v>24</v>
      </c>
      <c r="D676" t="b">
        <f t="shared" si="20"/>
        <v>1</v>
      </c>
      <c r="E676" t="b">
        <f t="shared" si="21"/>
        <v>1</v>
      </c>
    </row>
    <row r="677" spans="1:5" x14ac:dyDescent="0.2">
      <c r="A677" s="2" t="s">
        <v>25</v>
      </c>
      <c r="B677" t="s">
        <v>25</v>
      </c>
      <c r="C677" t="s">
        <v>25</v>
      </c>
      <c r="D677" t="b">
        <f t="shared" si="20"/>
        <v>1</v>
      </c>
      <c r="E677" t="b">
        <f t="shared" si="21"/>
        <v>1</v>
      </c>
    </row>
    <row r="678" spans="1:5" x14ac:dyDescent="0.2">
      <c r="C678" s="7" t="s">
        <v>682</v>
      </c>
      <c r="D678" t="b">
        <f t="shared" si="20"/>
        <v>1</v>
      </c>
      <c r="E678" t="b">
        <f t="shared" si="21"/>
        <v>0</v>
      </c>
    </row>
    <row r="679" spans="1:5" x14ac:dyDescent="0.2">
      <c r="A679" s="2" t="s">
        <v>26</v>
      </c>
      <c r="B679" t="s">
        <v>26</v>
      </c>
      <c r="C679" t="s">
        <v>26</v>
      </c>
      <c r="D679" t="b">
        <f t="shared" si="20"/>
        <v>1</v>
      </c>
      <c r="E679" t="b">
        <f t="shared" si="21"/>
        <v>1</v>
      </c>
    </row>
    <row r="680" spans="1:5" x14ac:dyDescent="0.2">
      <c r="A680" s="2" t="s">
        <v>27</v>
      </c>
      <c r="B680" t="s">
        <v>27</v>
      </c>
      <c r="C680" t="s">
        <v>27</v>
      </c>
      <c r="D680" t="b">
        <f t="shared" si="20"/>
        <v>1</v>
      </c>
      <c r="E680" t="b">
        <f t="shared" si="21"/>
        <v>1</v>
      </c>
    </row>
    <row r="681" spans="1:5" x14ac:dyDescent="0.2">
      <c r="A681" s="2" t="s">
        <v>28</v>
      </c>
      <c r="B681" t="s">
        <v>28</v>
      </c>
      <c r="C681" t="s">
        <v>28</v>
      </c>
      <c r="D681" t="b">
        <f t="shared" si="20"/>
        <v>1</v>
      </c>
      <c r="E681" t="b">
        <f t="shared" si="21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1"/>
  <sheetViews>
    <sheetView topLeftCell="A69" workbookViewId="0">
      <selection activeCell="A2" sqref="A2:A681"/>
    </sheetView>
  </sheetViews>
  <sheetFormatPr baseColWidth="10" defaultRowHeight="12.75" x14ac:dyDescent="0.2"/>
  <cols>
    <col min="1" max="1" width="17.28515625" customWidth="1"/>
    <col min="3" max="3" width="83.28515625" bestFit="1" customWidth="1"/>
  </cols>
  <sheetData>
    <row r="1" spans="1:3" x14ac:dyDescent="0.2">
      <c r="A1" s="24" t="s">
        <v>685</v>
      </c>
      <c r="B1" s="24" t="s">
        <v>2672</v>
      </c>
      <c r="C1" s="24" t="s">
        <v>684</v>
      </c>
    </row>
    <row r="2" spans="1:3" x14ac:dyDescent="0.2">
      <c r="A2" s="30" t="s">
        <v>0</v>
      </c>
      <c r="B2" s="23" t="str">
        <f>VLOOKUP(A2,'Agentes Habilitados SIIM'!B:D,2,FALSE)</f>
        <v>AGE00452</v>
      </c>
      <c r="C2" s="23" t="str">
        <f>VLOOKUP(A2,'Agentes Habilitados SIIM'!B:D,3,FALSE)</f>
        <v>COMERCIALIZADORA CENTROAMERICANA DE ENERGÍA LA CEIBA, S. A.</v>
      </c>
    </row>
    <row r="3" spans="1:3" x14ac:dyDescent="0.2">
      <c r="A3" s="30" t="s">
        <v>1</v>
      </c>
      <c r="B3" s="23" t="str">
        <f>VLOOKUP(A3,'Agentes Habilitados SIIM'!B:D,2,FALSE)</f>
        <v>AGE00007</v>
      </c>
      <c r="C3" s="23" t="str">
        <f>VLOOKUP(A3,'Agentes Habilitados SIIM'!B:D,3,FALSE)</f>
        <v>CENTRAL COMERCIALIZADORA DE ENERGIA ELECTRICA, S.A.</v>
      </c>
    </row>
    <row r="4" spans="1:3" x14ac:dyDescent="0.2">
      <c r="A4" s="30" t="s">
        <v>2</v>
      </c>
      <c r="B4" s="23" t="str">
        <f>VLOOKUP(A4,'Agentes Habilitados SIIM'!B:D,2,FALSE)</f>
        <v>AGE00011</v>
      </c>
      <c r="C4" s="23" t="str">
        <f>VLOOKUP(A4,'Agentes Habilitados SIIM'!B:D,3,FALSE)</f>
        <v>COMERCIALIZADORA DE ELECTRICIDAD CENTROAMERICANA, S.A.</v>
      </c>
    </row>
    <row r="5" spans="1:3" x14ac:dyDescent="0.2">
      <c r="A5" s="30" t="s">
        <v>3</v>
      </c>
      <c r="B5" s="23" t="str">
        <f>VLOOKUP(A5,'Agentes Habilitados SIIM'!B:D,2,FALSE)</f>
        <v>AGE00014</v>
      </c>
      <c r="C5" s="23" t="str">
        <f>VLOOKUP(A5,'Agentes Habilitados SIIM'!B:D,3,FALSE)</f>
        <v>COMERCIALIZADORA ELECTRICA DE GUATEMALA, S.A.</v>
      </c>
    </row>
    <row r="6" spans="1:3" x14ac:dyDescent="0.2">
      <c r="A6" s="30" t="s">
        <v>4</v>
      </c>
      <c r="B6" s="23" t="str">
        <f>VLOOKUP(A6,'Agentes Habilitados SIIM'!B:D,2,FALSE)</f>
        <v>AGE00015</v>
      </c>
      <c r="C6" s="23" t="str">
        <f>VLOOKUP(A6,'Agentes Habilitados SIIM'!B:D,3,FALSE)</f>
        <v>COMERCIALIZADORA ELECTRICA DEL PACIFICO, S. A.</v>
      </c>
    </row>
    <row r="7" spans="1:3" x14ac:dyDescent="0.2">
      <c r="A7" s="30" t="s">
        <v>5</v>
      </c>
      <c r="B7" s="23" t="str">
        <f>VLOOKUP(A7,'Agentes Habilitados SIIM'!B:D,2,FALSE)</f>
        <v>AGE00399</v>
      </c>
      <c r="C7" s="23" t="str">
        <f>VLOOKUP(A7,'Agentes Habilitados SIIM'!B:D,3,FALSE)</f>
        <v>COMERCIALIZADORA ELECTRICA LA UNION, SOCIEDAD ANONIMA</v>
      </c>
    </row>
    <row r="8" spans="1:3" x14ac:dyDescent="0.2">
      <c r="A8" s="30" t="s">
        <v>6</v>
      </c>
      <c r="B8" s="23" t="str">
        <f>VLOOKUP(A8,'Agentes Habilitados SIIM'!B:D,2,FALSE)</f>
        <v>AGE00012</v>
      </c>
      <c r="C8" s="23" t="str">
        <f>VLOOKUP(A8,'Agentes Habilitados SIIM'!B:D,3,FALSE)</f>
        <v>COMERCIALIZADORA DE ENERGIA PARA EL DESARROLLO, S. A.</v>
      </c>
    </row>
    <row r="9" spans="1:3" x14ac:dyDescent="0.2">
      <c r="A9" s="30" t="s">
        <v>7</v>
      </c>
      <c r="B9" s="23" t="str">
        <f>VLOOKUP(A9,'Agentes Habilitados SIIM'!B:D,2,FALSE)</f>
        <v>AGE00414</v>
      </c>
      <c r="C9" s="23" t="str">
        <f>VLOOKUP(A9,'Agentes Habilitados SIIM'!B:D,3,FALSE)</f>
        <v>COMERCIALIZADORA DE ENERGIA SAN DIEGO, S. A.</v>
      </c>
    </row>
    <row r="10" spans="1:3" x14ac:dyDescent="0.2">
      <c r="A10" s="30" t="s">
        <v>8</v>
      </c>
      <c r="B10" s="23" t="str">
        <f>VLOOKUP(A10,'Agentes Habilitados SIIM'!B:D,2,FALSE)</f>
        <v>AGE00017</v>
      </c>
      <c r="C10" s="23" t="str">
        <f>VLOOKUP(A10,'Agentes Habilitados SIIM'!B:D,3,FALSE)</f>
        <v>COMERCIALIZADORA GUATEMALTECA MAYORISTA DE ELECTRICIDAD S.A.</v>
      </c>
    </row>
    <row r="11" spans="1:3" x14ac:dyDescent="0.2">
      <c r="A11" s="30" t="s">
        <v>576</v>
      </c>
      <c r="B11" s="23" t="str">
        <f>VLOOKUP(A11,'Agentes Habilitados SIIM'!B:D,2,FALSE)</f>
        <v>AGE00010</v>
      </c>
      <c r="C11" s="23" t="str">
        <f>VLOOKUP(A11,'Agentes Habilitados SIIM'!B:D,3,FALSE)</f>
        <v>COMERCIALIZADORA COMERTITLAN, S. A.</v>
      </c>
    </row>
    <row r="12" spans="1:3" x14ac:dyDescent="0.2">
      <c r="A12" s="30" t="s">
        <v>9</v>
      </c>
      <c r="B12" s="23" t="str">
        <f>VLOOKUP(A12,'Agentes Habilitados SIIM'!B:D,2,FALSE)</f>
        <v>AGE00016</v>
      </c>
      <c r="C12" s="23" t="str">
        <f>VLOOKUP(A12,'Agentes Habilitados SIIM'!B:D,3,FALSE)</f>
        <v>COMERCIALIZADORA ELECTRONOVA, S.A.</v>
      </c>
    </row>
    <row r="13" spans="1:3" x14ac:dyDescent="0.2">
      <c r="A13" s="30" t="s">
        <v>10</v>
      </c>
      <c r="B13" s="23" t="str">
        <f>VLOOKUP(A13,'Agentes Habilitados SIIM'!B:D,2,FALSE)</f>
        <v>AGE00423</v>
      </c>
      <c r="C13" s="23" t="str">
        <f>VLOOKUP(A13,'Agentes Habilitados SIIM'!B:D,3,FALSE)</f>
        <v>CUESTAMORAS COMERCIALIZADORA ELÉCTRICA, S.A.</v>
      </c>
    </row>
    <row r="14" spans="1:3" x14ac:dyDescent="0.2">
      <c r="A14" s="30" t="s">
        <v>11</v>
      </c>
      <c r="B14" s="23" t="str">
        <f>VLOOKUP(A14,'Agentes Habilitados SIIM'!B:D,2,FALSE)</f>
        <v>AGE00030</v>
      </c>
      <c r="C14" s="23" t="str">
        <f>VLOOKUP(A14,'Agentes Habilitados SIIM'!B:D,3,FALSE)</f>
        <v>ECONOENERGÍA, S. A.</v>
      </c>
    </row>
    <row r="15" spans="1:3" x14ac:dyDescent="0.2">
      <c r="A15" s="30" t="s">
        <v>577</v>
      </c>
      <c r="B15" s="23" t="str">
        <f>VLOOKUP(A15,'Agentes Habilitados SIIM'!B:D,2,FALSE)</f>
        <v>AGE00566</v>
      </c>
      <c r="C15" s="23" t="str">
        <f>VLOOKUP(A15,'Agentes Habilitados SIIM'!B:D,3,FALSE)</f>
        <v>Inversiones Nacimiento Sociedad Anónima</v>
      </c>
    </row>
    <row r="16" spans="1:3" x14ac:dyDescent="0.2">
      <c r="A16" s="30" t="s">
        <v>12</v>
      </c>
      <c r="B16" s="23" t="str">
        <f>VLOOKUP(A16,'Agentes Habilitados SIIM'!B:D,2,FALSE)</f>
        <v>AGE00404</v>
      </c>
      <c r="C16" s="23" t="str">
        <f>VLOOKUP(A16,'Agentes Habilitados SIIM'!B:D,3,FALSE)</f>
        <v>ION ENERGY, S.A.</v>
      </c>
    </row>
    <row r="17" spans="1:3" x14ac:dyDescent="0.2">
      <c r="A17" s="30" t="s">
        <v>13</v>
      </c>
      <c r="B17" s="23" t="str">
        <f>VLOOKUP(A17,'Agentes Habilitados SIIM'!B:D,2,FALSE)</f>
        <v>AGE00061</v>
      </c>
      <c r="C17" s="23" t="str">
        <f>VLOOKUP(A17,'Agentes Habilitados SIIM'!B:D,3,FALSE)</f>
        <v>MAYORISTAS DE ELECTRICIDAD, S.A.</v>
      </c>
    </row>
    <row r="18" spans="1:3" x14ac:dyDescent="0.2">
      <c r="A18" s="30" t="s">
        <v>14</v>
      </c>
      <c r="B18" s="23" t="str">
        <f>VLOOKUP(A18,'Agentes Habilitados SIIM'!B:D,2,FALSE)</f>
        <v>AGE00068</v>
      </c>
      <c r="C18" s="23" t="str">
        <f>VLOOKUP(A18,'Agentes Habilitados SIIM'!B:D,3,FALSE)</f>
        <v>RECURSOS GEOTERMICOS, S.A.</v>
      </c>
    </row>
    <row r="19" spans="1:3" x14ac:dyDescent="0.2">
      <c r="A19" s="30" t="s">
        <v>15</v>
      </c>
      <c r="B19" s="23" t="str">
        <f>VLOOKUP(A19,'Agentes Habilitados SIIM'!B:D,2,FALSE)</f>
        <v>AGE00073</v>
      </c>
      <c r="C19" s="23" t="str">
        <f>VLOOKUP(A19,'Agentes Habilitados SIIM'!B:D,3,FALSE)</f>
        <v>SOLARIS GUATEMALA, S. A.</v>
      </c>
    </row>
    <row r="20" spans="1:3" x14ac:dyDescent="0.2">
      <c r="A20" s="30" t="s">
        <v>16</v>
      </c>
      <c r="B20" s="23" t="str">
        <f>VLOOKUP(A20,'Agentes Habilitados SIIM'!B:D,2,FALSE)</f>
        <v>AGE00024</v>
      </c>
      <c r="C20" s="23" t="str">
        <f>VLOOKUP(A20,'Agentes Habilitados SIIM'!B:D,3,FALSE)</f>
        <v>DISTRIBUIDORA DE ELECTRICIDAD DE OCCIDENTE, S.A.</v>
      </c>
    </row>
    <row r="21" spans="1:3" x14ac:dyDescent="0.2">
      <c r="A21" s="30" t="s">
        <v>17</v>
      </c>
      <c r="B21" s="23" t="str">
        <f>VLOOKUP(A21,'Agentes Habilitados SIIM'!B:D,2,FALSE)</f>
        <v>AGE00026</v>
      </c>
      <c r="C21" s="23" t="str">
        <f>VLOOKUP(A21,'Agentes Habilitados SIIM'!B:D,3,FALSE)</f>
        <v>DISTRIBUIDORA DE ELECTRICIDAD DE ORIENTE, S.A.</v>
      </c>
    </row>
    <row r="22" spans="1:3" x14ac:dyDescent="0.2">
      <c r="A22" s="31" t="s">
        <v>18</v>
      </c>
      <c r="B22" s="23" t="str">
        <f>VLOOKUP(A22,'Agentes Habilitados SIIM'!B:D,2,FALSE)</f>
        <v>AGE00036</v>
      </c>
      <c r="C22" s="23" t="str">
        <f>VLOOKUP(A22,'Agentes Habilitados SIIM'!B:D,3,FALSE)</f>
        <v>EMPRESA ELECTRICA DE GUATEMALA, S. A.</v>
      </c>
    </row>
    <row r="23" spans="1:3" x14ac:dyDescent="0.2">
      <c r="A23" s="30" t="s">
        <v>19</v>
      </c>
      <c r="B23" s="23" t="str">
        <f>VLOOKUP(A23,'Agentes Habilitados SIIM'!B:D,2,FALSE)</f>
        <v>AGE00038</v>
      </c>
      <c r="C23" s="23" t="str">
        <f>VLOOKUP(A23,'Agentes Habilitados SIIM'!B:D,3,FALSE)</f>
        <v>EMPRESA MUNICIPAL RURAL DE ELECTRICIDAD DE PLAYA GRANDE</v>
      </c>
    </row>
    <row r="24" spans="1:3" x14ac:dyDescent="0.2">
      <c r="A24" s="30" t="s">
        <v>578</v>
      </c>
      <c r="B24" s="23" t="str">
        <f>VLOOKUP(A24,'Agentes Habilitados SIIM'!B:D,2,FALSE)</f>
        <v>AGE00408</v>
      </c>
      <c r="C24" s="23" t="str">
        <f>VLOOKUP(A24,'Agentes Habilitados SIIM'!B:D,3,FALSE)</f>
        <v>AGUILAR, ARIMANY, ASOCIADOS CONSULTORES, S. A.</v>
      </c>
    </row>
    <row r="25" spans="1:3" x14ac:dyDescent="0.2">
      <c r="A25" s="30" t="s">
        <v>579</v>
      </c>
      <c r="B25" s="23" t="str">
        <f>VLOOKUP(A25,'Agentes Habilitados SIIM'!B:D,2,FALSE)</f>
        <v>AGE00490</v>
      </c>
      <c r="C25" s="23" t="str">
        <f>VLOOKUP(A25,'Agentes Habilitados SIIM'!B:D,3,FALSE)</f>
        <v>AGROFORESTAL EL CEDRO, S.A.</v>
      </c>
    </row>
    <row r="26" spans="1:3" x14ac:dyDescent="0.2">
      <c r="A26" s="30" t="s">
        <v>580</v>
      </c>
      <c r="B26" s="23" t="str">
        <f>VLOOKUP(A26,'Agentes Habilitados SIIM'!B:D,2,FALSE)</f>
        <v>AGE00466</v>
      </c>
      <c r="C26" s="23" t="str">
        <f>VLOOKUP(A26,'Agentes Habilitados SIIM'!B:D,3,FALSE)</f>
        <v>AGRICOLA LA ENTRADA S. A.</v>
      </c>
    </row>
    <row r="27" spans="1:3" x14ac:dyDescent="0.2">
      <c r="A27" s="30" t="s">
        <v>581</v>
      </c>
      <c r="B27" s="23" t="str">
        <f>VLOOKUP(A27,'Agentes Habilitados SIIM'!B:D,2,FALSE)</f>
        <v>AGE00477</v>
      </c>
      <c r="C27" s="23" t="str">
        <f>VLOOKUP(A27,'Agentes Habilitados SIIM'!B:D,3,FALSE)</f>
        <v>AGROINDUSTRIAL PIEDRA NEGRA. S. A.</v>
      </c>
    </row>
    <row r="28" spans="1:3" x14ac:dyDescent="0.2">
      <c r="A28" s="30" t="s">
        <v>582</v>
      </c>
      <c r="B28" s="23" t="str">
        <f>VLOOKUP(A28,'Agentes Habilitados SIIM'!B:D,2,FALSE)</f>
        <v>AGE00400</v>
      </c>
      <c r="C28" s="23" t="str">
        <f>VLOOKUP(A28,'Agentes Habilitados SIIM'!B:D,3,FALSE)</f>
        <v>AGROPECUARIA ALTORR, S.A.</v>
      </c>
    </row>
    <row r="29" spans="1:3" x14ac:dyDescent="0.2">
      <c r="A29" s="30" t="s">
        <v>583</v>
      </c>
      <c r="B29" s="23" t="str">
        <f>VLOOKUP(A29,'Agentes Habilitados SIIM'!B:D,2,FALSE)</f>
        <v>AGE00555</v>
      </c>
      <c r="C29" s="23" t="str">
        <f>VLOOKUP(A29,'Agentes Habilitados SIIM'!B:D,3,FALSE)</f>
        <v>AGROGENERADORA, S.A.</v>
      </c>
    </row>
    <row r="30" spans="1:3" x14ac:dyDescent="0.2">
      <c r="A30" s="30" t="s">
        <v>584</v>
      </c>
      <c r="B30" s="23" t="str">
        <f>VLOOKUP(A30,'Agentes Habilitados SIIM'!B:D,2,FALSE)</f>
        <v>AGE00412</v>
      </c>
      <c r="C30" s="23" t="str">
        <f>VLOOKUP(A30,'Agentes Habilitados SIIM'!B:D,3,FALSE)</f>
        <v>AGROPROP. S. A.</v>
      </c>
    </row>
    <row r="31" spans="1:3" x14ac:dyDescent="0.2">
      <c r="A31" s="30" t="s">
        <v>585</v>
      </c>
      <c r="B31" s="23" t="str">
        <f>VLOOKUP(A31,'Agentes Habilitados SIIM'!B:D,2,FALSE)</f>
        <v>AGE00450</v>
      </c>
      <c r="C31" s="23" t="str">
        <f>VLOOKUP(A31,'Agentes Habilitados SIIM'!B:D,3,FALSE)</f>
        <v>CAUDALES RENOVABLES S. A.</v>
      </c>
    </row>
    <row r="32" spans="1:3" x14ac:dyDescent="0.2">
      <c r="A32" s="30" t="s">
        <v>586</v>
      </c>
      <c r="B32" s="23" t="str">
        <f>VLOOKUP(A32,'Agentes Habilitados SIIM'!B:D,2,FALSE)</f>
        <v>AGE00497</v>
      </c>
      <c r="C32" s="23" t="str">
        <f>VLOOKUP(A32,'Agentes Habilitados SIIM'!B:D,3,FALSE)</f>
        <v>COMPAÑÍA AGRÍCOLA, O.V., S. A.</v>
      </c>
    </row>
    <row r="33" spans="1:3" x14ac:dyDescent="0.2">
      <c r="A33" s="30" t="s">
        <v>587</v>
      </c>
      <c r="B33" s="23" t="str">
        <f>VLOOKUP(A33,'Agentes Habilitados SIIM'!B:D,2,FALSE)</f>
        <v>AGE00345</v>
      </c>
      <c r="C33" s="23" t="str">
        <f>VLOOKUP(A33,'Agentes Habilitados SIIM'!B:D,3,FALSE)</f>
        <v>COMPRA DE MATERIAS PRIMAS, S. A.</v>
      </c>
    </row>
    <row r="34" spans="1:3" x14ac:dyDescent="0.2">
      <c r="A34" s="30" t="s">
        <v>588</v>
      </c>
      <c r="B34" s="23" t="str">
        <f>VLOOKUP(A34,'Agentes Habilitados SIIM'!B:D,2,FALSE)</f>
        <v>AGE01003</v>
      </c>
      <c r="C34" s="23" t="str">
        <f>VLOOKUP(A34,'Agentes Habilitados SIIM'!B:D,3,FALSE)</f>
        <v>COMPAÑIA DE MONTAJES ELECTROMECANICOS, S.A.</v>
      </c>
    </row>
    <row r="35" spans="1:3" x14ac:dyDescent="0.2">
      <c r="A35" s="32" t="s">
        <v>674</v>
      </c>
      <c r="B35" s="23" t="str">
        <f>VLOOKUP(A35,'Agentes Habilitados SIIM'!B:D,2,FALSE)</f>
        <v>AGE00424</v>
      </c>
      <c r="C35" s="23" t="str">
        <f>VLOOKUP(A35,'Agentes Habilitados SIIM'!B:D,3,FALSE)</f>
        <v>CONSTRUCTORA S &amp; M.</v>
      </c>
    </row>
    <row r="36" spans="1:3" x14ac:dyDescent="0.2">
      <c r="A36" s="30" t="s">
        <v>589</v>
      </c>
      <c r="B36" s="23" t="str">
        <f>VLOOKUP(A36,'Agentes Habilitados SIIM'!B:D,2,FALSE)</f>
        <v>AGE00358</v>
      </c>
      <c r="C36" s="23" t="str">
        <f>VLOOKUP(A36,'Agentes Habilitados SIIM'!B:D,3,FALSE)</f>
        <v>CORALITO, S. A.</v>
      </c>
    </row>
    <row r="37" spans="1:3" x14ac:dyDescent="0.2">
      <c r="A37" s="30" t="s">
        <v>590</v>
      </c>
      <c r="B37" s="23" t="str">
        <f>VLOOKUP(A37,'Agentes Habilitados SIIM'!B:D,2,FALSE)</f>
        <v>AGE00439</v>
      </c>
      <c r="C37" s="23" t="str">
        <f>VLOOKUP(A37,'Agentes Habilitados SIIM'!B:D,3,FALSE)</f>
        <v>DESARROLLOS LAS UVITAS, S.A.</v>
      </c>
    </row>
    <row r="38" spans="1:3" x14ac:dyDescent="0.2">
      <c r="A38" s="30" t="s">
        <v>591</v>
      </c>
      <c r="B38" s="23" t="str">
        <f>VLOOKUP(A38,'Agentes Habilitados SIIM'!B:D,2,FALSE)</f>
        <v>AGE00476</v>
      </c>
      <c r="C38" s="23" t="str">
        <f>VLOOKUP(A38,'Agentes Habilitados SIIM'!B:D,3,FALSE)</f>
        <v>ENERGÍAS RENOVABLES AMLO. S. A.</v>
      </c>
    </row>
    <row r="39" spans="1:3" x14ac:dyDescent="0.2">
      <c r="A39" s="30" t="s">
        <v>592</v>
      </c>
      <c r="B39" s="23" t="str">
        <f>VLOOKUP(A39,'Agentes Habilitados SIIM'!B:D,2,FALSE)</f>
        <v>AGE00389</v>
      </c>
      <c r="C39" s="23" t="str">
        <f>VLOOKUP(A39,'Agentes Habilitados SIIM'!B:D,3,FALSE)</f>
        <v>GENERADORA ELECTRICA LA PAZ, S.A.</v>
      </c>
    </row>
    <row r="40" spans="1:3" x14ac:dyDescent="0.2">
      <c r="A40" s="30" t="s">
        <v>593</v>
      </c>
      <c r="B40" s="23" t="str">
        <f>VLOOKUP(A40,'Agentes Habilitados SIIM'!B:D,2,FALSE)</f>
        <v>AGE00355</v>
      </c>
      <c r="C40" s="23" t="str">
        <f>VLOOKUP(A40,'Agentes Habilitados SIIM'!B:D,3,FALSE)</f>
        <v>GENERADORA DE ENERGIA EL PRADO S. A.</v>
      </c>
    </row>
    <row r="41" spans="1:3" x14ac:dyDescent="0.2">
      <c r="A41" s="30" t="s">
        <v>594</v>
      </c>
      <c r="B41" s="23" t="str">
        <f>VLOOKUP(A41,'Agentes Habilitados SIIM'!B:D,2,FALSE)</f>
        <v>AGE00341</v>
      </c>
      <c r="C41" s="23" t="str">
        <f>VLOOKUP(A41,'Agentes Habilitados SIIM'!B:D,3,FALSE)</f>
        <v>GENERADORA ELÉCTRICA LAS VICTORIAS, S.A.</v>
      </c>
    </row>
    <row r="42" spans="1:3" x14ac:dyDescent="0.2">
      <c r="A42" s="30" t="s">
        <v>595</v>
      </c>
      <c r="B42" s="23" t="str">
        <f>VLOOKUP(A42,'Agentes Habilitados SIIM'!B:D,2,FALSE)</f>
        <v>AGE00521</v>
      </c>
      <c r="C42" s="23" t="str">
        <f>VLOOKUP(A42,'Agentes Habilitados SIIM'!B:D,3,FALSE)</f>
        <v>GRUPO CUTZÁN, S. A.</v>
      </c>
    </row>
    <row r="43" spans="1:3" x14ac:dyDescent="0.2">
      <c r="A43" s="30" t="s">
        <v>596</v>
      </c>
      <c r="B43" s="23" t="str">
        <f>VLOOKUP(A43,'Agentes Habilitados SIIM'!B:D,2,FALSE)</f>
        <v>AGE00480</v>
      </c>
      <c r="C43" s="23" t="str">
        <f>VLOOKUP(A43,'Agentes Habilitados SIIM'!B:D,3,FALSE)</f>
        <v>HIDROELÉCTRICA CARMEN AMALIA, S.A.</v>
      </c>
    </row>
    <row r="44" spans="1:3" x14ac:dyDescent="0.2">
      <c r="A44" s="30" t="s">
        <v>597</v>
      </c>
      <c r="B44" s="23" t="str">
        <f>VLOOKUP(A44,'Agentes Habilitados SIIM'!B:D,2,FALSE)</f>
        <v>AGE00563</v>
      </c>
      <c r="C44" s="23" t="str">
        <f>VLOOKUP(A44,'Agentes Habilitados SIIM'!B:D,3,FALSE)</f>
        <v>HIDROELÉCTRICA CHOLIVÁ, S.A.</v>
      </c>
    </row>
    <row r="45" spans="1:3" x14ac:dyDescent="0.2">
      <c r="A45" s="30" t="s">
        <v>598</v>
      </c>
      <c r="B45" s="23" t="str">
        <f>VLOOKUP(A45,'Agentes Habilitados SIIM'!B:D,2,FALSE)</f>
        <v>AGE00435</v>
      </c>
      <c r="C45" s="23" t="str">
        <f>VLOOKUP(A45,'Agentes Habilitados SIIM'!B:D,3,FALSE)</f>
        <v>HIDROELECTRICA MAXANAL. S.A.</v>
      </c>
    </row>
    <row r="46" spans="1:3" x14ac:dyDescent="0.2">
      <c r="A46" s="30" t="s">
        <v>599</v>
      </c>
      <c r="B46" s="23" t="str">
        <f>VLOOKUP(A46,'Agentes Habilitados SIIM'!B:D,2,FALSE)</f>
        <v>AGE00491</v>
      </c>
      <c r="C46" s="23" t="str">
        <f>VLOOKUP(A46,'Agentes Habilitados SIIM'!B:D,3,FALSE)</f>
        <v>HIDROLECT, S.A.</v>
      </c>
    </row>
    <row r="47" spans="1:3" x14ac:dyDescent="0.2">
      <c r="A47" s="30" t="s">
        <v>600</v>
      </c>
      <c r="B47" s="23" t="str">
        <f>VLOOKUP(A47,'Agentes Habilitados SIIM'!B:D,2,FALSE)</f>
        <v>AGE00288</v>
      </c>
      <c r="C47" s="23" t="str">
        <f>VLOOKUP(A47,'Agentes Habilitados SIIM'!B:D,3,FALSE)</f>
        <v>HIDROSACPUR, S. A.</v>
      </c>
    </row>
    <row r="48" spans="1:3" x14ac:dyDescent="0.2">
      <c r="A48" s="30" t="s">
        <v>601</v>
      </c>
      <c r="B48" s="23" t="str">
        <f>VLOOKUP(A48,'Agentes Habilitados SIIM'!B:D,2,FALSE)</f>
        <v>AGE00640</v>
      </c>
      <c r="C48" s="23" t="str">
        <f>VLOOKUP(A48,'Agentes Habilitados SIIM'!B:D,3,FALSE)</f>
        <v>HIDROXOCOBIL, S.A.</v>
      </c>
    </row>
    <row r="49" spans="1:3" x14ac:dyDescent="0.2">
      <c r="A49" s="30" t="s">
        <v>602</v>
      </c>
      <c r="B49" s="23" t="str">
        <f>VLOOKUP(A49,'Agentes Habilitados SIIM'!B:D,2,FALSE)</f>
        <v>AGE00544</v>
      </c>
      <c r="C49" s="23" t="str">
        <f>VLOOKUP(A49,'Agentes Habilitados SIIM'!B:D,3,FALSE)</f>
        <v>HIDROELECTRICA SAC-JA, S.A.</v>
      </c>
    </row>
    <row r="50" spans="1:3" x14ac:dyDescent="0.2">
      <c r="A50" s="30" t="s">
        <v>603</v>
      </c>
      <c r="B50" s="23" t="str">
        <f>VLOOKUP(A50,'Agentes Habilitados SIIM'!B:D,2,FALSE)</f>
        <v>AGE00054</v>
      </c>
      <c r="C50" s="23" t="str">
        <f>VLOOKUP(A50,'Agentes Habilitados SIIM'!B:D,3,FALSE)</f>
        <v>HIDROPOWER SDMM, S. A.</v>
      </c>
    </row>
    <row r="51" spans="1:3" x14ac:dyDescent="0.2">
      <c r="A51" s="30" t="s">
        <v>604</v>
      </c>
      <c r="B51" s="23" t="str">
        <f>VLOOKUP(A51,'Agentes Habilitados SIIM'!B:D,2,FALSE)</f>
        <v>AGE00416</v>
      </c>
      <c r="C51" s="23" t="str">
        <f>VLOOKUP(A51,'Agentes Habilitados SIIM'!B:D,3,FALSE)</f>
        <v>HIDROELECTRICA SAMUC, S. A</v>
      </c>
    </row>
    <row r="52" spans="1:3" x14ac:dyDescent="0.2">
      <c r="A52" s="30" t="s">
        <v>605</v>
      </c>
      <c r="B52" s="23" t="str">
        <f>VLOOKUP(A52,'Agentes Habilitados SIIM'!B:D,2,FALSE)</f>
        <v>AGE00456</v>
      </c>
      <c r="C52" s="23" t="str">
        <f>VLOOKUP(A52,'Agentes Habilitados SIIM'!B:D,3,FALSE)</f>
        <v>HIDROELECTRICA EL BROTE, S. A.</v>
      </c>
    </row>
    <row r="53" spans="1:3" x14ac:dyDescent="0.2">
      <c r="A53" s="30" t="s">
        <v>606</v>
      </c>
      <c r="B53" s="23" t="str">
        <f>VLOOKUP(A53,'Agentes Habilitados SIIM'!B:D,2,FALSE)</f>
        <v>AGE00474</v>
      </c>
      <c r="C53" s="23" t="str">
        <f>VLOOKUP(A53,'Agentes Habilitados SIIM'!B:D,3,FALSE)</f>
        <v>HIDROELÉCTRICA EL COROZO</v>
      </c>
    </row>
    <row r="54" spans="1:3" x14ac:dyDescent="0.2">
      <c r="A54" s="30" t="s">
        <v>607</v>
      </c>
      <c r="B54" s="23" t="str">
        <f>VLOOKUP(A54,'Agentes Habilitados SIIM'!B:D,2,FALSE)</f>
        <v>AGE00434</v>
      </c>
      <c r="C54" s="23" t="str">
        <f>VLOOKUP(A54,'Agentes Habilitados SIIM'!B:D,3,FALSE)</f>
        <v>HIDROELECTRICA SANTA ANITA. S.A.</v>
      </c>
    </row>
    <row r="55" spans="1:3" x14ac:dyDescent="0.2">
      <c r="A55" s="30" t="s">
        <v>608</v>
      </c>
      <c r="B55" s="23" t="str">
        <f>VLOOKUP(A55,'Agentes Habilitados SIIM'!B:D,2,FALSE)</f>
        <v>AGE00411</v>
      </c>
      <c r="C55" s="23" t="str">
        <f>VLOOKUP(A55,'Agentes Habilitados SIIM'!B:D,3,FALSE)</f>
        <v>INDUSTRIAS DE BIOGAS. S. A.</v>
      </c>
    </row>
    <row r="56" spans="1:3" x14ac:dyDescent="0.2">
      <c r="A56" s="30" t="s">
        <v>609</v>
      </c>
      <c r="B56" s="23" t="str">
        <f>VLOOKUP(A56,'Agentes Habilitados SIIM'!B:D,2,FALSE)</f>
        <v>AGE00690</v>
      </c>
      <c r="C56" s="23" t="str">
        <f>VLOOKUP(A56,'Agentes Habilitados SIIM'!B:D,3,FALSE)</f>
        <v>LEEVERG, S.A.</v>
      </c>
    </row>
    <row r="57" spans="1:3" x14ac:dyDescent="0.2">
      <c r="A57" s="30" t="s">
        <v>610</v>
      </c>
      <c r="B57" s="23" t="str">
        <f>VLOOKUP(A57,'Agentes Habilitados SIIM'!B:D,2,FALSE)</f>
        <v>AGE00489</v>
      </c>
      <c r="C57" s="23" t="str">
        <f>VLOOKUP(A57,'Agentes Habilitados SIIM'!B:D,3,FALSE)</f>
        <v>MONTE MARIA, S.A.</v>
      </c>
    </row>
    <row r="58" spans="1:3" x14ac:dyDescent="0.2">
      <c r="A58" s="30" t="s">
        <v>611</v>
      </c>
      <c r="B58" s="23" t="str">
        <f>VLOOKUP(A58,'Agentes Habilitados SIIM'!B:D,2,FALSE)</f>
        <v>AGE00418</v>
      </c>
      <c r="C58" s="23" t="str">
        <f>VLOOKUP(A58,'Agentes Habilitados SIIM'!B:D,3,FALSE)</f>
        <v>OSCANA. S. A.</v>
      </c>
    </row>
    <row r="59" spans="1:3" x14ac:dyDescent="0.2">
      <c r="A59" s="30" t="s">
        <v>612</v>
      </c>
      <c r="B59" s="23" t="str">
        <f>VLOOKUP(A59,'Agentes Habilitados SIIM'!B:D,2,FALSE)</f>
        <v>AGE00388</v>
      </c>
      <c r="C59" s="23" t="str">
        <f>VLOOKUP(A59,'Agentes Habilitados SIIM'!B:D,3,FALSE)</f>
        <v>PROYECTOS SOSTENIBLES DE GUATEMALA, S.A.</v>
      </c>
    </row>
    <row r="60" spans="1:3" x14ac:dyDescent="0.2">
      <c r="A60" s="30" t="s">
        <v>613</v>
      </c>
      <c r="B60" s="23" t="str">
        <f>VLOOKUP(A60,'Agentes Habilitados SIIM'!B:D,2,FALSE)</f>
        <v>AGE00394</v>
      </c>
      <c r="C60" s="23" t="str">
        <f>VLOOKUP(A60,'Agentes Habilitados SIIM'!B:D,3,FALSE)</f>
        <v>PUNTA DEL CIELO, S.A.</v>
      </c>
    </row>
    <row r="61" spans="1:3" x14ac:dyDescent="0.2">
      <c r="A61" s="30" t="s">
        <v>614</v>
      </c>
      <c r="B61" s="23" t="str">
        <f>VLOOKUP(A61,'Agentes Habilitados SIIM'!B:D,2,FALSE)</f>
        <v>AGE00353</v>
      </c>
      <c r="C61" s="23" t="str">
        <f>VLOOKUP(A61,'Agentes Habilitados SIIM'!B:D,3,FALSE)</f>
        <v>REGIONAL ENERGÉTICA, S.A.</v>
      </c>
    </row>
    <row r="62" spans="1:3" x14ac:dyDescent="0.2">
      <c r="A62" s="30" t="s">
        <v>615</v>
      </c>
      <c r="B62" s="23" t="str">
        <f>VLOOKUP(A62,'Agentes Habilitados SIIM'!B:D,2,FALSE)</f>
        <v>AGE00354</v>
      </c>
      <c r="C62" s="23" t="str">
        <f>VLOOKUP(A62,'Agentes Habilitados SIIM'!B:D,3,FALSE)</f>
        <v>SERVICIOS EN GENERACION, S. A.</v>
      </c>
    </row>
    <row r="63" spans="1:3" x14ac:dyDescent="0.2">
      <c r="A63" s="30" t="s">
        <v>616</v>
      </c>
      <c r="B63" s="23" t="str">
        <f>VLOOKUP(A63,'Agentes Habilitados SIIM'!B:D,2,FALSE)</f>
        <v>AGE00381</v>
      </c>
      <c r="C63" s="23" t="str">
        <f>VLOOKUP(A63,'Agentes Habilitados SIIM'!B:D,3,FALSE)</f>
        <v>SIBO, S.A.</v>
      </c>
    </row>
    <row r="64" spans="1:3" x14ac:dyDescent="0.2">
      <c r="A64" s="30" t="s">
        <v>617</v>
      </c>
      <c r="B64" s="23" t="str">
        <f>VLOOKUP(A64,'Agentes Habilitados SIIM'!B:D,2,FALSE)</f>
        <v>AGE00479</v>
      </c>
      <c r="C64" s="23" t="str">
        <f>VLOOKUP(A64,'Agentes Habilitados SIIM'!B:D,3,FALSE)</f>
        <v>TUNCAJ, S.A.</v>
      </c>
    </row>
    <row r="65" spans="1:3" x14ac:dyDescent="0.2">
      <c r="A65" s="30" t="s">
        <v>618</v>
      </c>
      <c r="B65" s="23" t="str">
        <f>VLOOKUP(A65,'Agentes Habilitados SIIM'!B:D,2,FALSE)</f>
        <v>AGE00448</v>
      </c>
      <c r="C65" s="23" t="str">
        <f>VLOOKUP(A65,'Agentes Habilitados SIIM'!B:D,3,FALSE)</f>
        <v>XOLHUITZ PROVIDENCIA, S.A.</v>
      </c>
    </row>
    <row r="66" spans="1:3" x14ac:dyDescent="0.2">
      <c r="A66" s="32" t="s">
        <v>679</v>
      </c>
      <c r="B66" s="23" t="str">
        <f>VLOOKUP(A66,'Agentes Habilitados SIIM'!B:D,2,FALSE)</f>
        <v>AGE00454</v>
      </c>
      <c r="C66" s="23" t="str">
        <f>VLOOKUP(A66,'Agentes Habilitados SIIM'!B:D,3,FALSE)</f>
        <v>AGEN, S. A.</v>
      </c>
    </row>
    <row r="67" spans="1:3" x14ac:dyDescent="0.2">
      <c r="A67" s="30" t="s">
        <v>619</v>
      </c>
      <c r="B67" s="23" t="str">
        <f>VLOOKUP(A67,'Agentes Habilitados SIIM'!B:D,2,FALSE)</f>
        <v>AGE00287</v>
      </c>
      <c r="C67" s="23" t="str">
        <f>VLOOKUP(A67,'Agentes Habilitados SIIM'!B:D,3,FALSE)</f>
        <v>AGRO COMERCIALIZADORA DEL POLOCHIC, S. A.</v>
      </c>
    </row>
    <row r="68" spans="1:3" x14ac:dyDescent="0.2">
      <c r="A68" s="30" t="s">
        <v>620</v>
      </c>
      <c r="B68" s="23" t="str">
        <f>VLOOKUP(A68,'Agentes Habilitados SIIM'!B:D,2,FALSE)</f>
        <v>AGE00393</v>
      </c>
      <c r="C68" s="23" t="str">
        <f>VLOOKUP(A68,'Agentes Habilitados SIIM'!B:D,3,FALSE)</f>
        <v>ALTERNATIVA DE ENERGIA RENOVABLE, S.A.</v>
      </c>
    </row>
    <row r="69" spans="1:3" x14ac:dyDescent="0.2">
      <c r="A69" s="30" t="s">
        <v>621</v>
      </c>
      <c r="B69" s="23" t="str">
        <f>VLOOKUP(A69,'Agentes Habilitados SIIM'!B:D,2,FALSE)</f>
        <v>AGE00401</v>
      </c>
      <c r="C69" s="23" t="str">
        <f>VLOOKUP(A69,'Agentes Habilitados SIIM'!B:D,3,FALSE)</f>
        <v>ANACAPRI, S.A.</v>
      </c>
    </row>
    <row r="70" spans="1:3" x14ac:dyDescent="0.2">
      <c r="A70" s="30" t="s">
        <v>622</v>
      </c>
      <c r="B70" s="23" t="str">
        <f>VLOOKUP(A70,'Agentes Habilitados SIIM'!B:D,2,FALSE)</f>
        <v>AGE00332</v>
      </c>
      <c r="C70" s="23" t="str">
        <f>VLOOKUP(A70,'Agentes Habilitados SIIM'!B:D,3,FALSE)</f>
        <v>BIOMASS ENERGY, S.A.</v>
      </c>
    </row>
    <row r="71" spans="1:3" x14ac:dyDescent="0.2">
      <c r="A71" s="30" t="s">
        <v>623</v>
      </c>
      <c r="B71" s="23" t="str">
        <f>VLOOKUP(A71,'Agentes Habilitados SIIM'!B:D,2,FALSE)</f>
        <v>AGE00018</v>
      </c>
      <c r="C71" s="23" t="str">
        <f>VLOOKUP(A71,'Agentes Habilitados SIIM'!B:D,3,FALSE)</f>
        <v>COMPAÑIA AGRICOLA INDUSTRIAL SANTA ANA, S. A.</v>
      </c>
    </row>
    <row r="72" spans="1:3" x14ac:dyDescent="0.2">
      <c r="A72" s="30" t="s">
        <v>624</v>
      </c>
      <c r="B72" s="23" t="str">
        <f>VLOOKUP(A72,'Agentes Habilitados SIIM'!B:D,2,FALSE)</f>
        <v>AGE00006</v>
      </c>
      <c r="C72" s="23" t="str">
        <f>VLOOKUP(A72,'Agentes Habilitados SIIM'!B:D,3,FALSE)</f>
        <v>CENTRAL AGRO INDUSTRIAL GUATEMALTECA, S. A.</v>
      </c>
    </row>
    <row r="73" spans="1:3" x14ac:dyDescent="0.2">
      <c r="A73" s="30" t="s">
        <v>625</v>
      </c>
      <c r="B73" s="23" t="str">
        <f>VLOOKUP(A73,'Agentes Habilitados SIIM'!B:D,2,FALSE)</f>
        <v>AGE00436</v>
      </c>
      <c r="C73" s="23" t="str">
        <f>VLOOKUP(A73,'Agentes Habilitados SIIM'!B:D,3,FALSE)</f>
        <v>CINCO M, S.A.</v>
      </c>
    </row>
    <row r="74" spans="1:3" x14ac:dyDescent="0.2">
      <c r="A74" s="30" t="s">
        <v>626</v>
      </c>
      <c r="B74" s="23" t="str">
        <f>VLOOKUP(A74,'Agentes Habilitados SIIM'!B:D,2,FALSE)</f>
        <v>AGE00019</v>
      </c>
      <c r="C74" s="23" t="str">
        <f>VLOOKUP(A74,'Agentes Habilitados SIIM'!B:D,3,FALSE)</f>
        <v>COMPAÑIA ELECTRICA LA LIBERTAD, S. A.</v>
      </c>
    </row>
    <row r="75" spans="1:3" x14ac:dyDescent="0.2">
      <c r="A75" s="30" t="s">
        <v>627</v>
      </c>
      <c r="B75" s="23" t="str">
        <f>VLOOKUP(A75,'Agentes Habilitados SIIM'!B:D,2,FALSE)</f>
        <v>AGE00032</v>
      </c>
      <c r="C75" s="23" t="str">
        <f>VLOOKUP(A75,'Agentes Habilitados SIIM'!B:D,3,FALSE)</f>
        <v>ELECTRO GENERACION, S. A.</v>
      </c>
    </row>
    <row r="76" spans="1:3" x14ac:dyDescent="0.2">
      <c r="A76" s="30" t="s">
        <v>20</v>
      </c>
      <c r="B76" s="23" t="str">
        <f>VLOOKUP(A76,'Agentes Habilitados SIIM'!B:D,2,FALSE)</f>
        <v>AGE00034</v>
      </c>
      <c r="C76" s="23" t="str">
        <f>VLOOKUP(A76,'Agentes Habilitados SIIM'!B:D,3,FALSE)</f>
        <v>EMPRESA DE GENERACION DE ENERGIA ELECTRICA DEL INDE</v>
      </c>
    </row>
    <row r="77" spans="1:3" x14ac:dyDescent="0.2">
      <c r="A77" s="30" t="s">
        <v>628</v>
      </c>
      <c r="B77" s="23" t="str">
        <f>VLOOKUP(A77,'Agentes Habilitados SIIM'!B:D,2,FALSE)</f>
        <v>AGE00447</v>
      </c>
      <c r="C77" s="23" t="str">
        <f>VLOOKUP(A77,'Agentes Habilitados SIIM'!B:D,3,FALSE)</f>
        <v>ENERGIAS DEL OCOSITO, S.A.</v>
      </c>
    </row>
    <row r="78" spans="1:3" x14ac:dyDescent="0.2">
      <c r="A78" s="30" t="s">
        <v>629</v>
      </c>
      <c r="B78" s="23" t="str">
        <f>VLOOKUP(A78,'Agentes Habilitados SIIM'!B:D,2,FALSE)</f>
        <v>AGE00520</v>
      </c>
      <c r="C78" s="23" t="str">
        <f>VLOOKUP(A78,'Agentes Habilitados SIIM'!B:D,3,FALSE)</f>
        <v>ENERGIA LIMPIA DE GUATEMALA, S. A.</v>
      </c>
    </row>
    <row r="79" spans="1:3" x14ac:dyDescent="0.2">
      <c r="A79" s="32" t="s">
        <v>675</v>
      </c>
      <c r="B79" s="23" t="str">
        <f>VLOOKUP(A79,'Agentes Habilitados SIIM'!B:D,2,FALSE)</f>
        <v>AGE00369</v>
      </c>
      <c r="C79" s="23" t="str">
        <f>VLOOKUP(A79,'Agentes Habilitados SIIM'!B:D,3,FALSE)</f>
        <v>ENERGIAS SAN JOSE, S.A.</v>
      </c>
    </row>
    <row r="80" spans="1:3" x14ac:dyDescent="0.2">
      <c r="A80" s="30" t="s">
        <v>630</v>
      </c>
      <c r="B80" s="23" t="e">
        <f>VLOOKUP(A80,'Agentes Habilitados SIIM'!B:D,2,FALSE)</f>
        <v>#N/A</v>
      </c>
      <c r="C80" s="23" t="e">
        <f>VLOOKUP(A80,'Agentes Habilitados SIIM'!B:D,3,FALSE)</f>
        <v>#N/A</v>
      </c>
    </row>
    <row r="81" spans="1:3" x14ac:dyDescent="0.2">
      <c r="A81" s="30" t="s">
        <v>631</v>
      </c>
      <c r="B81" s="23" t="str">
        <f>VLOOKUP(A81,'Agentes Habilitados SIIM'!B:D,2,FALSE)</f>
        <v>AGE00343</v>
      </c>
      <c r="C81" s="23" t="str">
        <f>VLOOKUP(A81,'Agentes Habilitados SIIM'!B:D,3,FALSE)</f>
        <v>ESI, S.A.</v>
      </c>
    </row>
    <row r="82" spans="1:3" x14ac:dyDescent="0.2">
      <c r="A82" s="30" t="s">
        <v>632</v>
      </c>
      <c r="B82" s="23" t="str">
        <f>VLOOKUP(A82,'Agentes Habilitados SIIM'!B:D,2,FALSE)</f>
        <v>AGE00048</v>
      </c>
      <c r="C82" s="23" t="str">
        <f>VLOOKUP(A82,'Agentes Habilitados SIIM'!B:D,3,FALSE)</f>
        <v>GENERADORA ELECTRICA DEL NORTE LTDA.</v>
      </c>
    </row>
    <row r="83" spans="1:3" x14ac:dyDescent="0.2">
      <c r="A83" s="30" t="s">
        <v>633</v>
      </c>
      <c r="B83" s="23" t="str">
        <f>VLOOKUP(A83,'Agentes Habilitados SIIM'!B:D,2,FALSE)</f>
        <v>AGE00488</v>
      </c>
      <c r="C83" s="23" t="str">
        <f>VLOOKUP(A83,'Agentes Habilitados SIIM'!B:D,3,FALSE)</f>
        <v>GENERADORA DEL ATLANTICO, S.A.</v>
      </c>
    </row>
    <row r="84" spans="1:3" x14ac:dyDescent="0.2">
      <c r="A84" s="30" t="s">
        <v>634</v>
      </c>
      <c r="B84" s="23" t="str">
        <f>VLOOKUP(A84,'Agentes Habilitados SIIM'!B:D,2,FALSE)</f>
        <v>AGE00464</v>
      </c>
      <c r="C84" s="23" t="str">
        <f>VLOOKUP(A84,'Agentes Habilitados SIIM'!B:D,3,FALSE)</f>
        <v>GENEPAL, S. A.</v>
      </c>
    </row>
    <row r="85" spans="1:3" x14ac:dyDescent="0.2">
      <c r="A85" s="30" t="s">
        <v>635</v>
      </c>
      <c r="B85" s="23" t="str">
        <f>VLOOKUP(A85,'Agentes Habilitados SIIM'!B:D,2,FALSE)</f>
        <v>AGE00046</v>
      </c>
      <c r="C85" s="23" t="str">
        <f>VLOOKUP(A85,'Agentes Habilitados SIIM'!B:D,3,FALSE)</f>
        <v>GENERADORA DEL ESTE, S. A.</v>
      </c>
    </row>
    <row r="86" spans="1:3" x14ac:dyDescent="0.2">
      <c r="A86" s="30" t="s">
        <v>636</v>
      </c>
      <c r="B86" s="23" t="str">
        <f>VLOOKUP(A86,'Agentes Habilitados SIIM'!B:D,2,FALSE)</f>
        <v>AGE00283</v>
      </c>
      <c r="C86" s="23" t="str">
        <f>VLOOKUP(A86,'Agentes Habilitados SIIM'!B:D,3,FALSE)</f>
        <v>GENERADORA DE OCCIDENTE LTDA.</v>
      </c>
    </row>
    <row r="87" spans="1:3" x14ac:dyDescent="0.2">
      <c r="A87" s="30" t="s">
        <v>637</v>
      </c>
      <c r="B87" s="23" t="str">
        <f>VLOOKUP(A87,'Agentes Habilitados SIIM'!B:D,2,FALSE)</f>
        <v>AGE00344</v>
      </c>
      <c r="C87" s="23" t="str">
        <f>VLOOKUP(A87,'Agentes Habilitados SIIM'!B:D,3,FALSE)</f>
        <v>GRUPO GENERADOR DE ORIENTE, S.A.</v>
      </c>
    </row>
    <row r="88" spans="1:3" x14ac:dyDescent="0.2">
      <c r="A88" s="30" t="s">
        <v>638</v>
      </c>
      <c r="B88" s="23" t="str">
        <f>VLOOKUP(A88,'Agentes Habilitados SIIM'!B:D,2,FALSE)</f>
        <v>AGE00284</v>
      </c>
      <c r="C88" s="23" t="str">
        <f>VLOOKUP(A88,'Agentes Habilitados SIIM'!B:D,3,FALSE)</f>
        <v>HIDROELECTRICA CANDELARIA S.A.</v>
      </c>
    </row>
    <row r="89" spans="1:3" x14ac:dyDescent="0.2">
      <c r="A89" s="30" t="s">
        <v>639</v>
      </c>
      <c r="B89" s="23" t="str">
        <f>VLOOKUP(A89,'Agentes Habilitados SIIM'!B:D,2,FALSE)</f>
        <v>AGE00402</v>
      </c>
      <c r="C89" s="23" t="str">
        <f>VLOOKUP(A89,'Agentes Habilitados SIIM'!B:D,3,FALSE)</f>
        <v>HIDROELECTRICA EL COBANO, S.A.</v>
      </c>
    </row>
    <row r="90" spans="1:3" x14ac:dyDescent="0.2">
      <c r="A90" s="30" t="s">
        <v>640</v>
      </c>
      <c r="B90" s="23" t="str">
        <f>VLOOKUP(A90,'Agentes Habilitados SIIM'!B:D,2,FALSE)</f>
        <v>AGE00449</v>
      </c>
      <c r="C90" s="23" t="str">
        <f>VLOOKUP(A90,'Agentes Habilitados SIIM'!B:D,3,FALSE)</f>
        <v>HIDROELECTRICA RAAXHA, S. A.</v>
      </c>
    </row>
    <row r="91" spans="1:3" x14ac:dyDescent="0.2">
      <c r="A91" s="30" t="s">
        <v>641</v>
      </c>
      <c r="B91" s="23" t="str">
        <f>VLOOKUP(A91,'Agentes Habilitados SIIM'!B:D,2,FALSE)</f>
        <v>AGE00446</v>
      </c>
      <c r="C91" s="23" t="str">
        <f>VLOOKUP(A91,'Agentes Habilitados SIIM'!B:D,3,FALSE)</f>
        <v>HIDRO JUMINA, S.A.</v>
      </c>
    </row>
    <row r="92" spans="1:3" x14ac:dyDescent="0.2">
      <c r="A92" s="30" t="s">
        <v>642</v>
      </c>
      <c r="B92" s="23" t="str">
        <f>VLOOKUP(A92,'Agentes Habilitados SIIM'!B:D,2,FALSE)</f>
        <v>AGE00371</v>
      </c>
      <c r="C92" s="23" t="str">
        <f>VLOOKUP(A92,'Agentes Habilitados SIIM'!B:D,3,FALSE)</f>
        <v>VISION DE AGUILA, S.A.</v>
      </c>
    </row>
    <row r="93" spans="1:3" x14ac:dyDescent="0.2">
      <c r="A93" s="30" t="s">
        <v>643</v>
      </c>
      <c r="B93" s="23" t="str">
        <f>VLOOKUP(A93,'Agentes Habilitados SIIM'!B:D,2,FALSE)</f>
        <v>AGE00052</v>
      </c>
      <c r="C93" s="23" t="str">
        <f>VLOOKUP(A93,'Agentes Habilitados SIIM'!B:D,3,FALSE)</f>
        <v>HIDRO XACBAL</v>
      </c>
    </row>
    <row r="94" spans="1:3" x14ac:dyDescent="0.2">
      <c r="A94" s="30" t="s">
        <v>644</v>
      </c>
      <c r="B94" s="23" t="str">
        <f>VLOOKUP(A94,'Agentes Habilitados SIIM'!B:D,2,FALSE)</f>
        <v>AGE00056</v>
      </c>
      <c r="C94" s="23" t="str">
        <f>VLOOKUP(A94,'Agentes Habilitados SIIM'!B:D,3,FALSE)</f>
        <v>INGENIO MAGDALENA, S.A.</v>
      </c>
    </row>
    <row r="95" spans="1:3" x14ac:dyDescent="0.2">
      <c r="A95" s="32" t="s">
        <v>676</v>
      </c>
      <c r="B95" s="23" t="str">
        <f>VLOOKUP(A95,'Agentes Habilitados SIIM'!B:D,2,FALSE)</f>
        <v>AGE00071</v>
      </c>
      <c r="C95" s="23" t="str">
        <f>VLOOKUP(A95,'Agentes Habilitados SIIM'!B:D,3,FALSE)</f>
        <v>SAN DIEGO, S. A.</v>
      </c>
    </row>
    <row r="96" spans="1:3" x14ac:dyDescent="0.2">
      <c r="A96" s="30" t="s">
        <v>645</v>
      </c>
      <c r="B96" s="23" t="str">
        <f>VLOOKUP(A96,'Agentes Habilitados SIIM'!B:D,2,FALSE)</f>
        <v>AGE00055</v>
      </c>
      <c r="C96" s="23" t="str">
        <f>VLOOKUP(A96,'Agentes Habilitados SIIM'!B:D,3,FALSE)</f>
        <v>INGENIO LA UNION, S.A.</v>
      </c>
    </row>
    <row r="97" spans="1:3" x14ac:dyDescent="0.2">
      <c r="A97" s="30" t="s">
        <v>646</v>
      </c>
      <c r="B97" s="23" t="str">
        <f>VLOOKUP(A97,'Agentes Habilitados SIIM'!B:D,2,FALSE)</f>
        <v>AGE00421</v>
      </c>
      <c r="C97" s="23" t="str">
        <f>VLOOKUP(A97,'Agentes Habilitados SIIM'!B:D,3,FALSE)</f>
        <v>INGENIO PALO GORDO, S.A.</v>
      </c>
    </row>
    <row r="98" spans="1:3" x14ac:dyDescent="0.2">
      <c r="A98" s="30" t="s">
        <v>647</v>
      </c>
      <c r="B98" s="23" t="str">
        <f>VLOOKUP(A98,'Agentes Habilitados SIIM'!B:D,2,FALSE)</f>
        <v>AGE00410</v>
      </c>
      <c r="C98" s="23" t="str">
        <f>VLOOKUP(A98,'Agentes Habilitados SIIM'!B:D,3,FALSE)</f>
        <v>JAGUAR ENERGY GUATEMALA LLC.</v>
      </c>
    </row>
    <row r="99" spans="1:3" x14ac:dyDescent="0.2">
      <c r="A99" s="30" t="s">
        <v>648</v>
      </c>
      <c r="B99" s="23" t="str">
        <f>VLOOKUP(A99,'Agentes Habilitados SIIM'!B:D,2,FALSE)</f>
        <v>AGE00372</v>
      </c>
      <c r="C99" s="23" t="str">
        <f>VLOOKUP(A99,'Agentes Habilitados SIIM'!B:D,3,FALSE)</f>
        <v>LUZ Y FUERZA ELECTRICA DE GUATEMALA LTDA.</v>
      </c>
    </row>
    <row r="100" spans="1:3" x14ac:dyDescent="0.2">
      <c r="A100" s="30" t="s">
        <v>649</v>
      </c>
      <c r="B100" s="23" t="str">
        <f>VLOOKUP(A100,'Agentes Habilitados SIIM'!B:D,2,FALSE)</f>
        <v>AGE00275</v>
      </c>
      <c r="C100" s="23" t="str">
        <f>VLOOKUP(A100,'Agentes Habilitados SIIM'!B:D,3,FALSE)</f>
        <v>ORAZUL ENERGY GUATEMALA Y CIA. S.C.A.</v>
      </c>
    </row>
    <row r="101" spans="1:3" x14ac:dyDescent="0.2">
      <c r="A101" s="30" t="s">
        <v>650</v>
      </c>
      <c r="B101" s="23" t="str">
        <f>VLOOKUP(A101,'Agentes Habilitados SIIM'!B:D,2,FALSE)</f>
        <v>AGE00429</v>
      </c>
      <c r="C101" s="23" t="str">
        <f>VLOOKUP(A101,'Agentes Habilitados SIIM'!B:D,3,FALSE)</f>
        <v>OXEC,S. A.</v>
      </c>
    </row>
    <row r="102" spans="1:3" x14ac:dyDescent="0.2">
      <c r="A102" s="30" t="s">
        <v>651</v>
      </c>
      <c r="B102" s="23" t="str">
        <f>VLOOKUP(A102,'Agentes Habilitados SIIM'!B:D,2,FALSE)</f>
        <v>AGE00653</v>
      </c>
      <c r="C102" s="23" t="str">
        <f>VLOOKUP(A102,'Agentes Habilitados SIIM'!B:D,3,FALSE)</f>
        <v>OXEC II, S. A.</v>
      </c>
    </row>
    <row r="103" spans="1:3" x14ac:dyDescent="0.2">
      <c r="A103" s="32" t="s">
        <v>677</v>
      </c>
      <c r="B103" s="23" t="str">
        <f>VLOOKUP(A103,'Agentes Habilitados SIIM'!B:D,2,FALSE)</f>
        <v>AGE00062</v>
      </c>
      <c r="C103" s="23" t="str">
        <f>VLOOKUP(A103,'Agentes Habilitados SIIM'!B:D,3,FALSE)</f>
        <v>Pantaleon S.A</v>
      </c>
    </row>
    <row r="104" spans="1:3" x14ac:dyDescent="0.2">
      <c r="A104" s="30" t="s">
        <v>652</v>
      </c>
      <c r="B104" s="23" t="str">
        <f>VLOOKUP(A104,'Agentes Habilitados SIIM'!B:D,2,FALSE)</f>
        <v>AGE00280</v>
      </c>
      <c r="C104" s="23" t="str">
        <f>VLOOKUP(A104,'Agentes Habilitados SIIM'!B:D,3,FALSE)</f>
        <v>PAPELES ELABORADOS, S.A.</v>
      </c>
    </row>
    <row r="105" spans="1:3" x14ac:dyDescent="0.2">
      <c r="A105" s="30" t="s">
        <v>653</v>
      </c>
      <c r="B105" s="23" t="str">
        <f>VLOOKUP(A105,'Agentes Habilitados SIIM'!B:D,2,FALSE)</f>
        <v>AGE00065</v>
      </c>
      <c r="C105" s="23" t="str">
        <f>VLOOKUP(A105,'Agentes Habilitados SIIM'!B:D,3,FALSE)</f>
        <v>PUERTO QUETZAL POWER LLC</v>
      </c>
    </row>
    <row r="106" spans="1:3" x14ac:dyDescent="0.2">
      <c r="A106" s="30" t="s">
        <v>654</v>
      </c>
      <c r="B106" s="23" t="str">
        <f>VLOOKUP(A106,'Agentes Habilitados SIIM'!B:D,2,FALSE)</f>
        <v>AGE00293</v>
      </c>
      <c r="C106" s="23" t="str">
        <f>VLOOKUP(A106,'Agentes Habilitados SIIM'!B:D,3,FALSE)</f>
        <v>RENOVABLES DE GUATEMALA, S.A.</v>
      </c>
    </row>
    <row r="107" spans="1:3" x14ac:dyDescent="0.2">
      <c r="A107" s="30" t="s">
        <v>655</v>
      </c>
      <c r="B107" s="23" t="str">
        <f>VLOOKUP(A107,'Agentes Habilitados SIIM'!B:D,2,FALSE)</f>
        <v>AGE00379</v>
      </c>
      <c r="C107" s="23" t="str">
        <f>VLOOKUP(A107,'Agentes Habilitados SIIM'!B:D,3,FALSE)</f>
        <v>RENACE, S. A.</v>
      </c>
    </row>
    <row r="108" spans="1:3" x14ac:dyDescent="0.2">
      <c r="A108" s="30" t="s">
        <v>656</v>
      </c>
      <c r="B108" s="23" t="str">
        <f>VLOOKUP(A108,'Agentes Habilitados SIIM'!B:D,2,FALSE)</f>
        <v>AGE00440</v>
      </c>
      <c r="C108" s="23" t="str">
        <f>VLOOKUP(A108,'Agentes Habilitados SIIM'!B:D,3,FALSE)</f>
        <v>SERVICIOS CM, S.A.</v>
      </c>
    </row>
    <row r="109" spans="1:3" x14ac:dyDescent="0.2">
      <c r="A109" s="30" t="s">
        <v>657</v>
      </c>
      <c r="B109" s="23" t="str">
        <f>VLOOKUP(A109,'Agentes Habilitados SIIM'!B:D,2,FALSE)</f>
        <v>AGE00473</v>
      </c>
      <c r="C109" s="23" t="str">
        <f>VLOOKUP(A109,'Agentes Habilitados SIIM'!B:D,3,FALSE)</f>
        <v>TÉRMICA, S. A.</v>
      </c>
    </row>
    <row r="110" spans="1:3" x14ac:dyDescent="0.2">
      <c r="A110" s="30" t="s">
        <v>658</v>
      </c>
      <c r="B110" s="23" t="str">
        <f>VLOOKUP(A110,'Agentes Habilitados SIIM'!B:D,2,FALSE)</f>
        <v>AGE00568</v>
      </c>
      <c r="C110" s="23" t="str">
        <f>VLOOKUP(A110,'Agentes Habilitados SIIM'!B:D,3,FALSE)</f>
        <v>TRANSMISIÓN DE ELECTRICIDAD, S.A.</v>
      </c>
    </row>
    <row r="111" spans="1:3" x14ac:dyDescent="0.2">
      <c r="A111" s="30" t="s">
        <v>659</v>
      </c>
      <c r="B111" s="23" t="str">
        <f>VLOOKUP(A111,'Agentes Habilitados SIIM'!B:D,2,FALSE)</f>
        <v>AGE00430</v>
      </c>
      <c r="C111" s="23" t="str">
        <f>VLOOKUP(A111,'Agentes Habilitados SIIM'!B:D,3,FALSE)</f>
        <v>VIENTO BLANCO, S.A.</v>
      </c>
    </row>
    <row r="112" spans="1:3" x14ac:dyDescent="0.2">
      <c r="A112" s="30" t="s">
        <v>660</v>
      </c>
      <c r="B112" s="23" t="str">
        <f>VLOOKUP(A112,'Agentes Habilitados SIIM'!B:D,2,FALSE)</f>
        <v>AGE00242</v>
      </c>
      <c r="C112" s="23" t="str">
        <f>VLOOKUP(A112,'Agentes Habilitados SIIM'!B:D,3,FALSE)</f>
        <v>EMPRESA PROPIETARIA DE LA RED</v>
      </c>
    </row>
    <row r="113" spans="1:3" x14ac:dyDescent="0.2">
      <c r="A113" s="30" t="s">
        <v>661</v>
      </c>
      <c r="B113" s="23" t="str">
        <f>VLOOKUP(A113,'Agentes Habilitados SIIM'!B:D,2,FALSE)</f>
        <v>AGE00035</v>
      </c>
      <c r="C113" s="23" t="str">
        <f>VLOOKUP(A113,'Agentes Habilitados SIIM'!B:D,3,FALSE)</f>
        <v>EMPRESA DE TRANSPORTE Y CONTROL DE ENERGÍA ELÉCTRICA, INDE</v>
      </c>
    </row>
    <row r="114" spans="1:3" x14ac:dyDescent="0.2">
      <c r="A114" s="30" t="s">
        <v>662</v>
      </c>
      <c r="B114" s="23" t="str">
        <f>VLOOKUP(A114,'Agentes Habilitados SIIM'!B:D,2,FALSE)</f>
        <v>AGE00714</v>
      </c>
      <c r="C114" s="23" t="str">
        <f>VLOOKUP(A114,'Agentes Habilitados SIIM'!B:D,3,FALSE)</f>
        <v>TRANSPORTE DE ENERGÍA ELÉCTRICA DEL NORTE, S. A.</v>
      </c>
    </row>
    <row r="115" spans="1:3" x14ac:dyDescent="0.2">
      <c r="A115" s="30" t="s">
        <v>663</v>
      </c>
      <c r="B115" s="23" t="str">
        <f>VLOOKUP(A115,'Agentes Habilitados SIIM'!B:D,2,FALSE)</f>
        <v>AGE00079</v>
      </c>
      <c r="C115" s="23" t="str">
        <f>VLOOKUP(A115,'Agentes Habilitados SIIM'!B:D,3,FALSE)</f>
        <v>TRANSPORTISTA ELECTRICA CENTROAMERICANA, S. A.</v>
      </c>
    </row>
    <row r="116" spans="1:3" x14ac:dyDescent="0.2">
      <c r="A116" s="30" t="s">
        <v>664</v>
      </c>
      <c r="B116" s="23" t="str">
        <f>VLOOKUP(A116,'Agentes Habilitados SIIM'!B:D,2,FALSE)</f>
        <v>AGE00391</v>
      </c>
      <c r="C116" s="23" t="str">
        <f>VLOOKUP(A116,'Agentes Habilitados SIIM'!B:D,3,FALSE)</f>
        <v>TRANSPORTADORA DE ENERGÍA DE CENTROAMERICA, S.A.</v>
      </c>
    </row>
    <row r="117" spans="1:3" x14ac:dyDescent="0.2">
      <c r="A117" s="30" t="s">
        <v>665</v>
      </c>
      <c r="B117" s="23" t="str">
        <f>VLOOKUP(A117,'Agentes Habilitados SIIM'!B:D,2,FALSE)</f>
        <v>AGE00077</v>
      </c>
      <c r="C117" s="23" t="str">
        <f>VLOOKUP(A117,'Agentes Habilitados SIIM'!B:D,3,FALSE)</f>
        <v>TRANSMISORA DE ENERGIA RENOVABLE, S. A.</v>
      </c>
    </row>
    <row r="118" spans="1:3" x14ac:dyDescent="0.2">
      <c r="A118" s="30" t="s">
        <v>21</v>
      </c>
      <c r="B118" s="23" t="str">
        <f>VLOOKUP(A118,'Agentes Habilitados SIIM'!B:D,2,FALSE)</f>
        <v>AGE00002</v>
      </c>
      <c r="C118" s="23" t="str">
        <f>VLOOKUP(A118,'Agentes Habilitados SIIM'!B:D,3,FALSE)</f>
        <v>AGENCIAS J. I. COHEN</v>
      </c>
    </row>
    <row r="119" spans="1:3" x14ac:dyDescent="0.2">
      <c r="A119" s="23" t="s">
        <v>681</v>
      </c>
      <c r="B119" s="23" t="str">
        <f>VLOOKUP(A119,'Agentes Habilitados SIIM'!B:D,2,FALSE)</f>
        <v>AGE00654</v>
      </c>
      <c r="C119" s="23" t="str">
        <f>VLOOKUP(A119,'Agentes Habilitados SIIM'!B:D,3,FALSE)</f>
        <v>DESTILADORA DE ALCOHOLES Y RONES, S. A.</v>
      </c>
    </row>
    <row r="120" spans="1:3" x14ac:dyDescent="0.2">
      <c r="A120" s="30" t="s">
        <v>22</v>
      </c>
      <c r="B120" s="23" t="str">
        <f>VLOOKUP(A120,'Agentes Habilitados SIIM'!B:D,2,FALSE)</f>
        <v>AGE00058</v>
      </c>
      <c r="C120" s="23" t="str">
        <f>VLOOKUP(A120,'Agentes Habilitados SIIM'!B:D,3,FALSE)</f>
        <v>INSTITUTO NACIONAL DE ELECTRIFICACION (EDIFICIO INDE)</v>
      </c>
    </row>
    <row r="121" spans="1:3" x14ac:dyDescent="0.2">
      <c r="A121" s="30" t="s">
        <v>23</v>
      </c>
      <c r="B121" s="23" t="str">
        <f>VLOOKUP(A121,'Agentes Habilitados SIIM'!B:D,2,FALSE)</f>
        <v>AGE00582</v>
      </c>
      <c r="C121" s="23" t="str">
        <f>VLOOKUP(A121,'Agentes Habilitados SIIM'!B:D,3,FALSE)</f>
        <v>ENTRE RIOS SUSTAINABLE WOODS, S.A.</v>
      </c>
    </row>
    <row r="122" spans="1:3" x14ac:dyDescent="0.2">
      <c r="A122" s="30" t="s">
        <v>24</v>
      </c>
      <c r="B122" s="23" t="str">
        <f>VLOOKUP(A122,'Agentes Habilitados SIIM'!B:D,2,FALSE)</f>
        <v>AGE00581</v>
      </c>
      <c r="C122" s="23" t="str">
        <f>VLOOKUP(A122,'Agentes Habilitados SIIM'!B:D,3,FALSE)</f>
        <v>ENTRE RIOS, S.A.</v>
      </c>
    </row>
    <row r="123" spans="1:3" x14ac:dyDescent="0.2">
      <c r="A123" s="30" t="s">
        <v>25</v>
      </c>
      <c r="B123" s="23" t="str">
        <f>VLOOKUP(A123,'Agentes Habilitados SIIM'!B:D,2,FALSE)</f>
        <v>AGE00051</v>
      </c>
      <c r="C123" s="23" t="str">
        <f>VLOOKUP(A123,'Agentes Habilitados SIIM'!B:D,3,FALSE)</f>
        <v>GUATEMALA DE MOLDEADOS, S. A.</v>
      </c>
    </row>
    <row r="124" spans="1:3" x14ac:dyDescent="0.2">
      <c r="A124" s="32" t="s">
        <v>682</v>
      </c>
      <c r="B124" s="23" t="str">
        <f>VLOOKUP(A124,'Agentes Habilitados SIIM'!B:D,2,FALSE)</f>
        <v>AGE00655</v>
      </c>
      <c r="C124" s="23" t="str">
        <f>VLOOKUP(A124,'Agentes Habilitados SIIM'!B:D,3,FALSE)</f>
        <v>INGENIO TULULA, SOCIEDAD ANONIMA</v>
      </c>
    </row>
    <row r="125" spans="1:3" x14ac:dyDescent="0.2">
      <c r="A125" s="30" t="s">
        <v>26</v>
      </c>
      <c r="B125" s="23" t="str">
        <f>VLOOKUP(A125,'Agentes Habilitados SIIM'!B:D,2,FALSE)</f>
        <v>AGE00363</v>
      </c>
      <c r="C125" s="23" t="str">
        <f>VLOOKUP(A125,'Agentes Habilitados SIIM'!B:D,3,FALSE)</f>
        <v>INMOBILIARIA LA ROCA, S.A.</v>
      </c>
    </row>
    <row r="126" spans="1:3" x14ac:dyDescent="0.2">
      <c r="A126" s="30" t="s">
        <v>27</v>
      </c>
      <c r="B126" s="23" t="str">
        <f>VLOOKUP(A126,'Agentes Habilitados SIIM'!B:D,2,FALSE)</f>
        <v>AGE00057</v>
      </c>
      <c r="C126" s="23" t="str">
        <f>VLOOKUP(A126,'Agentes Habilitados SIIM'!B:D,3,FALSE)</f>
        <v>INSTITUTO DE RECREACION DE LOS TRABAJADORES (GUSIRTNE0000001)</v>
      </c>
    </row>
    <row r="127" spans="1:3" x14ac:dyDescent="0.2">
      <c r="A127" s="30" t="s">
        <v>28</v>
      </c>
      <c r="B127" s="23" t="str">
        <f>VLOOKUP(A127,'Agentes Habilitados SIIM'!B:D,2,FALSE)</f>
        <v>AGE00494</v>
      </c>
      <c r="C127" s="23" t="str">
        <f>VLOOKUP(A127,'Agentes Habilitados SIIM'!B:D,3,FALSE)</f>
        <v>ORAZUL ENERGY GUATEMALA Y CIA. S.C.A.</v>
      </c>
    </row>
    <row r="128" spans="1:3" x14ac:dyDescent="0.2">
      <c r="A128" s="30" t="s">
        <v>29</v>
      </c>
      <c r="B128" s="23" t="str">
        <f>VLOOKUP(A128,'Agentes Habilitados SIIM'!B:D,2,FALSE)</f>
        <v>AGE00102</v>
      </c>
      <c r="C128" s="23" t="str">
        <f>VLOOKUP(A128,'Agentes Habilitados SIIM'!B:D,3,FALSE)</f>
        <v>EXCELERGY, S.A. DE C.V.</v>
      </c>
    </row>
    <row r="129" spans="1:3" x14ac:dyDescent="0.2">
      <c r="A129" s="30" t="s">
        <v>30</v>
      </c>
      <c r="B129" s="23" t="str">
        <f>VLOOKUP(A129,'Agentes Habilitados SIIM'!B:D,2,FALSE)</f>
        <v>AGE00086</v>
      </c>
      <c r="C129" s="23" t="str">
        <f>VLOOKUP(A129,'Agentes Habilitados SIIM'!B:D,3,FALSE)</f>
        <v>COMISION EJECUTIVA HIDROELECTRICA DEL RIO LEMPA</v>
      </c>
    </row>
    <row r="130" spans="1:3" x14ac:dyDescent="0.2">
      <c r="A130" s="30" t="s">
        <v>31</v>
      </c>
      <c r="B130" s="23" t="str">
        <f>VLOOKUP(A130,'Agentes Habilitados SIIM'!B:D,2,FALSE)</f>
        <v>AGE00111</v>
      </c>
      <c r="C130" s="23" t="str">
        <f>VLOOKUP(A130,'Agentes Habilitados SIIM'!B:D,3,FALSE)</f>
        <v>Mercados Eléctricos de Centroamérica, S.A. de C.V.</v>
      </c>
    </row>
    <row r="131" spans="1:3" x14ac:dyDescent="0.2">
      <c r="A131" s="30" t="s">
        <v>32</v>
      </c>
      <c r="B131" s="23" t="str">
        <f>VLOOKUP(A131,'Agentes Habilitados SIIM'!B:D,2,FALSE)</f>
        <v>AGE00387</v>
      </c>
      <c r="C131" s="23" t="str">
        <f>VLOOKUP(A131,'Agentes Habilitados SIIM'!B:D,3,FALSE)</f>
        <v>LYNX S.A. DE C.V.</v>
      </c>
    </row>
    <row r="132" spans="1:3" x14ac:dyDescent="0.2">
      <c r="A132" s="30" t="s">
        <v>33</v>
      </c>
      <c r="B132" s="23" t="str">
        <f>VLOOKUP(A132,'Agentes Habilitados SIIM'!B:D,2,FALSE)</f>
        <v>AGE00116</v>
      </c>
      <c r="C132" s="23" t="str">
        <f>VLOOKUP(A132,'Agentes Habilitados SIIM'!B:D,3,FALSE)</f>
        <v>ABRUZZO, S.A. DE C.V.</v>
      </c>
    </row>
    <row r="133" spans="1:3" x14ac:dyDescent="0.2">
      <c r="A133" s="30" t="s">
        <v>34</v>
      </c>
      <c r="B133" s="23" t="str">
        <f>VLOOKUP(A133,'Agentes Habilitados SIIM'!B:D,2,FALSE)</f>
        <v>AGE00097</v>
      </c>
      <c r="C133" s="23" t="str">
        <f>VLOOKUP(A133,'Agentes Habilitados SIIM'!B:D,3,FALSE)</f>
        <v>EMPRESA DISTRIBUIDORA ELECTRICA SALVADOREÑA, S.A. DE C.V.</v>
      </c>
    </row>
    <row r="134" spans="1:3" x14ac:dyDescent="0.2">
      <c r="A134" s="30" t="s">
        <v>35</v>
      </c>
      <c r="B134" s="23" t="str">
        <f>VLOOKUP(A134,'Agentes Habilitados SIIM'!B:D,2,FALSE)</f>
        <v>AGE00392</v>
      </c>
      <c r="C134" s="23" t="str">
        <f>VLOOKUP(A134,'Agentes Habilitados SIIM'!B:D,3,FALSE)</f>
        <v>ALAS DORADAS, S.A. DE C.V.</v>
      </c>
    </row>
    <row r="135" spans="1:3" x14ac:dyDescent="0.2">
      <c r="A135" s="30" t="s">
        <v>36</v>
      </c>
      <c r="B135" s="23" t="str">
        <f>VLOOKUP(A135,'Agentes Habilitados SIIM'!B:D,2,FALSE)</f>
        <v>AGE00395</v>
      </c>
      <c r="C135" s="23" t="str">
        <f>VLOOKUP(A135,'Agentes Habilitados SIIM'!B:D,3,FALSE)</f>
        <v>PACIFIC ENERGY, SOCIEDAD ANONIMA DE CAPITAL VARIABLE</v>
      </c>
    </row>
    <row r="136" spans="1:3" x14ac:dyDescent="0.2">
      <c r="A136" s="30" t="s">
        <v>37</v>
      </c>
      <c r="B136" s="23" t="str">
        <f>VLOOKUP(A136,'Agentes Habilitados SIIM'!B:D,2,FALSE)</f>
        <v>AGE00465</v>
      </c>
      <c r="C136" s="23" t="str">
        <f>VLOOKUP(A136,'Agentes Habilitados SIIM'!B:D,3,FALSE)</f>
        <v>Cuestamoras Comercializadora Eléctrica de El Salvador, S.A. de C.V.</v>
      </c>
    </row>
    <row r="137" spans="1:3" x14ac:dyDescent="0.2">
      <c r="A137" s="30" t="s">
        <v>38</v>
      </c>
      <c r="B137" s="23" t="str">
        <f>VLOOKUP(A137,'Agentes Habilitados SIIM'!B:D,2,FALSE)</f>
        <v>AGE00543</v>
      </c>
      <c r="C137" s="23" t="str">
        <f>VLOOKUP(A137,'Agentes Habilitados SIIM'!B:D,3,FALSE)</f>
        <v>AES NEJAPA GAS LIMITADA DE C.V.</v>
      </c>
    </row>
    <row r="138" spans="1:3" x14ac:dyDescent="0.2">
      <c r="A138" s="30" t="s">
        <v>39</v>
      </c>
      <c r="B138" s="23" t="str">
        <f>VLOOKUP(A138,'Agentes Habilitados SIIM'!B:D,2,FALSE)</f>
        <v>AGE00567</v>
      </c>
      <c r="C138" s="23" t="str">
        <f>VLOOKUP(A138,'Agentes Habilitados SIIM'!B:D,3,FALSE)</f>
        <v>INMOBILIARIA APOPA, S.A. DE C.V.</v>
      </c>
    </row>
    <row r="139" spans="1:3" x14ac:dyDescent="0.2">
      <c r="A139" s="30" t="s">
        <v>40</v>
      </c>
      <c r="B139" s="23" t="str">
        <f>VLOOKUP(A139,'Agentes Habilitados SIIM'!B:D,2,FALSE)</f>
        <v>AGE00715</v>
      </c>
      <c r="C139" s="23" t="str">
        <f>VLOOKUP(A139,'Agentes Habilitados SIIM'!B:D,3,FALSE)</f>
        <v>ENERTRADE, S.A. de C.V.</v>
      </c>
    </row>
    <row r="140" spans="1:3" x14ac:dyDescent="0.2">
      <c r="A140" s="30" t="s">
        <v>41</v>
      </c>
      <c r="B140" s="23" t="str">
        <f>VLOOKUP(A140,'Agentes Habilitados SIIM'!B:D,2,FALSE)</f>
        <v>AGE00757</v>
      </c>
      <c r="C140" s="23" t="str">
        <f>VLOOKUP(A140,'Agentes Habilitados SIIM'!B:D,3,FALSE)</f>
        <v>AES UNION DE NEGOCIOS, S.A. DE C.V.</v>
      </c>
    </row>
    <row r="141" spans="1:3" x14ac:dyDescent="0.2">
      <c r="A141" s="30" t="s">
        <v>42</v>
      </c>
      <c r="B141" s="23" t="str">
        <f>VLOOKUP(A141,'Agentes Habilitados SIIM'!B:D,2,FALSE)</f>
        <v>AGE00839</v>
      </c>
      <c r="C141" s="23" t="str">
        <f>VLOOKUP(A141,'Agentes Habilitados SIIM'!B:D,3,FALSE)</f>
        <v>DISTRIBUIDORA DE ELECTRICIDAD DEL SUR, S.A. DE C.V.</v>
      </c>
    </row>
    <row r="142" spans="1:3" x14ac:dyDescent="0.2">
      <c r="A142" s="30" t="s">
        <v>43</v>
      </c>
      <c r="B142" s="23" t="str">
        <f>VLOOKUP(A142,'Agentes Habilitados SIIM'!B:D,2,FALSE)</f>
        <v>AGE00090</v>
      </c>
      <c r="C142" s="23" t="str">
        <f>VLOOKUP(A142,'Agentes Habilitados SIIM'!B:D,3,FALSE)</f>
        <v>COMPAÑÍA DE ALUMBRADO ELECTRICO DE SAN SALVADOR, S.A. DE C.V.</v>
      </c>
    </row>
    <row r="143" spans="1:3" x14ac:dyDescent="0.2">
      <c r="A143" s="30" t="s">
        <v>44</v>
      </c>
      <c r="B143" s="23" t="str">
        <f>VLOOKUP(A143,'Agentes Habilitados SIIM'!B:D,2,FALSE)</f>
        <v>AGE00094</v>
      </c>
      <c r="C143" s="23" t="str">
        <f>VLOOKUP(A143,'Agentes Habilitados SIIM'!B:D,3,FALSE)</f>
        <v>DISTRIBUIDORA DE ELECTRICIDAD DEL SUR, SOCIEDAD ANONIMA DE CAPITAL VARIABLE</v>
      </c>
    </row>
    <row r="144" spans="1:3" x14ac:dyDescent="0.2">
      <c r="A144" s="30" t="s">
        <v>45</v>
      </c>
      <c r="B144" s="23" t="str">
        <f>VLOOKUP(A144,'Agentes Habilitados SIIM'!B:D,2,FALSE)</f>
        <v>AGE00082</v>
      </c>
      <c r="C144" s="23" t="str">
        <f>VLOOKUP(A144,'Agentes Habilitados SIIM'!B:D,3,FALSE)</f>
        <v>AES CLESA Y CIA., S. EN C. DE C.V.</v>
      </c>
    </row>
    <row r="145" spans="1:3" x14ac:dyDescent="0.2">
      <c r="A145" s="30" t="s">
        <v>46</v>
      </c>
      <c r="B145" s="23" t="str">
        <f>VLOOKUP(A145,'Agentes Habilitados SIIM'!B:D,2,FALSE)</f>
        <v>AGE00099</v>
      </c>
      <c r="C145" s="23" t="str">
        <f>VLOOKUP(A145,'Agentes Habilitados SIIM'!B:D,3,FALSE)</f>
        <v>EEO, S.A. DE C.V.</v>
      </c>
    </row>
    <row r="146" spans="1:3" x14ac:dyDescent="0.2">
      <c r="A146" s="30" t="s">
        <v>47</v>
      </c>
      <c r="B146" s="23" t="str">
        <f>VLOOKUP(A146,'Agentes Habilitados SIIM'!B:D,2,FALSE)</f>
        <v>AGE00093</v>
      </c>
      <c r="C146" s="23" t="str">
        <f>VLOOKUP(A146,'Agentes Habilitados SIIM'!B:D,3,FALSE)</f>
        <v>DISTRIBUIDORA ELECTRICA DE USULUTAN, S.A DE C.V.</v>
      </c>
    </row>
    <row r="147" spans="1:3" x14ac:dyDescent="0.2">
      <c r="A147" s="30" t="s">
        <v>48</v>
      </c>
      <c r="B147" s="23" t="str">
        <f>VLOOKUP(A147,'Agentes Habilitados SIIM'!B:D,2,FALSE)</f>
        <v>AGE00083</v>
      </c>
      <c r="C147" s="23" t="str">
        <f>VLOOKUP(A147,'Agentes Habilitados SIIM'!B:D,3,FALSE)</f>
        <v>B&amp;D SERVICIOS TECNICOS, S.A. DE C.V.</v>
      </c>
    </row>
    <row r="148" spans="1:3" x14ac:dyDescent="0.2">
      <c r="A148" s="30" t="s">
        <v>49</v>
      </c>
      <c r="B148" s="23" t="str">
        <f>VLOOKUP(A148,'Agentes Habilitados SIIM'!B:D,2,FALSE)</f>
        <v>AGE00098</v>
      </c>
      <c r="C148" s="23" t="str">
        <f>VLOOKUP(A148,'Agentes Habilitados SIIM'!B:D,3,FALSE)</f>
        <v>EMPRESA DISTRIBUIDORA ELECTRICA SALVADOREÑA, S.A. DE C.V.</v>
      </c>
    </row>
    <row r="149" spans="1:3" x14ac:dyDescent="0.2">
      <c r="A149" s="30" t="s">
        <v>50</v>
      </c>
      <c r="B149" s="23" t="str">
        <f>VLOOKUP(A149,'Agentes Habilitados SIIM'!B:D,2,FALSE)</f>
        <v>AGE00117</v>
      </c>
      <c r="C149" s="23" t="str">
        <f>VLOOKUP(A149,'Agentes Habilitados SIIM'!B:D,3,FALSE)</f>
        <v>ABRUZZO, SOCIEDAD ANONIMA DE CAPITAL VARIABLE</v>
      </c>
    </row>
    <row r="150" spans="1:3" x14ac:dyDescent="0.2">
      <c r="A150" s="30" t="s">
        <v>51</v>
      </c>
      <c r="B150" s="23" t="str">
        <f>VLOOKUP(A150,'Agentes Habilitados SIIM'!B:D,2,FALSE)</f>
        <v>AGE00114</v>
      </c>
      <c r="C150" s="23" t="str">
        <f>VLOOKUP(A150,'Agentes Habilitados SIIM'!B:D,3,FALSE)</f>
        <v>TEXTUFIL, S.A. de C.V.</v>
      </c>
    </row>
    <row r="151" spans="1:3" x14ac:dyDescent="0.2">
      <c r="A151" s="30" t="s">
        <v>52</v>
      </c>
      <c r="B151" s="23" t="str">
        <f>VLOOKUP(A151,'Agentes Habilitados SIIM'!B:D,2,FALSE)</f>
        <v>AGE00101</v>
      </c>
      <c r="C151" s="23" t="str">
        <f>VLOOKUP(A151,'Agentes Habilitados SIIM'!B:D,3,FALSE)</f>
        <v>ENERGIA BOREALIS, SOCIEDAD ANONIMA DE CAPITAL VARIABLE</v>
      </c>
    </row>
    <row r="152" spans="1:3" x14ac:dyDescent="0.2">
      <c r="A152" s="30" t="s">
        <v>53</v>
      </c>
      <c r="B152" s="23" t="str">
        <f>VLOOKUP(A152,'Agentes Habilitados SIIM'!B:D,2,FALSE)</f>
        <v>AGE00103</v>
      </c>
      <c r="C152" s="23" t="str">
        <f>VLOOKUP(A152,'Agentes Habilitados SIIM'!B:D,3,FALSE)</f>
        <v>GENERADORA ELECTRICA CENTRAL, SOCIEDAD ANONIMA DE CAPITAL VARIABLE</v>
      </c>
    </row>
    <row r="153" spans="1:3" x14ac:dyDescent="0.2">
      <c r="A153" s="30" t="s">
        <v>54</v>
      </c>
      <c r="B153" s="23" t="str">
        <f>VLOOKUP(A153,'Agentes Habilitados SIIM'!B:D,2,FALSE)</f>
        <v>AGE00106</v>
      </c>
      <c r="C153" s="23" t="str">
        <f>VLOOKUP(A153,'Agentes Habilitados SIIM'!B:D,3,FALSE)</f>
        <v>HILCASA ENERGY, S.A. DE C.V.</v>
      </c>
    </row>
    <row r="154" spans="1:3" x14ac:dyDescent="0.2">
      <c r="A154" s="30" t="s">
        <v>55</v>
      </c>
      <c r="B154" s="23" t="str">
        <f>VLOOKUP(A154,'Agentes Habilitados SIIM'!B:D,2,FALSE)</f>
        <v>AGE00089</v>
      </c>
      <c r="C154" s="23" t="str">
        <f>VLOOKUP(A154,'Agentes Habilitados SIIM'!B:D,3,FALSE)</f>
        <v>Ingenio Chaparrastique S.A. de C.V.</v>
      </c>
    </row>
    <row r="155" spans="1:3" x14ac:dyDescent="0.2">
      <c r="A155" s="30" t="s">
        <v>56</v>
      </c>
      <c r="B155" s="23" t="str">
        <f>VLOOKUP(A155,'Agentes Habilitados SIIM'!B:D,2,FALSE)</f>
        <v>AGE00085</v>
      </c>
      <c r="C155" s="23" t="str">
        <f>VLOOKUP(A155,'Agentes Habilitados SIIM'!B:D,3,FALSE)</f>
        <v>COMISION EJECUTIVA HIDROELECTRICA DEL RIO LEMPA</v>
      </c>
    </row>
    <row r="156" spans="1:3" x14ac:dyDescent="0.2">
      <c r="A156" s="30" t="s">
        <v>57</v>
      </c>
      <c r="B156" s="23" t="str">
        <f>VLOOKUP(A156,'Agentes Habilitados SIIM'!B:D,2,FALSE)</f>
        <v>AGE00112</v>
      </c>
      <c r="C156" s="23" t="str">
        <f>VLOOKUP(A156,'Agentes Habilitados SIIM'!B:D,3,FALSE)</f>
        <v>NEJAPA POWER COMPANY, S.A</v>
      </c>
    </row>
    <row r="157" spans="1:3" x14ac:dyDescent="0.2">
      <c r="A157" s="30" t="s">
        <v>58</v>
      </c>
      <c r="B157" s="23" t="str">
        <f>VLOOKUP(A157,'Agentes Habilitados SIIM'!B:D,2,FALSE)</f>
        <v>AGE00095</v>
      </c>
      <c r="C157" s="23" t="str">
        <f>VLOOKUP(A157,'Agentes Habilitados SIIM'!B:D,3,FALSE)</f>
        <v>ORAZUL ENERGY EL SALVADOR, S. EN C. DE C.V.</v>
      </c>
    </row>
    <row r="158" spans="1:3" x14ac:dyDescent="0.2">
      <c r="A158" s="30" t="s">
        <v>59</v>
      </c>
      <c r="B158" s="23" t="str">
        <f>VLOOKUP(A158,'Agentes Habilitados SIIM'!B:D,2,FALSE)</f>
        <v>AGE00109</v>
      </c>
      <c r="C158" s="23" t="str">
        <f>VLOOKUP(A158,'Agentes Habilitados SIIM'!B:D,3,FALSE)</f>
        <v>LaGEO, S.A. de C.V.</v>
      </c>
    </row>
    <row r="159" spans="1:3" x14ac:dyDescent="0.2">
      <c r="A159" s="30" t="s">
        <v>60</v>
      </c>
      <c r="B159" s="23" t="str">
        <f>VLOOKUP(A159,'Agentes Habilitados SIIM'!B:D,2,FALSE)</f>
        <v>AGE00084</v>
      </c>
      <c r="C159" s="23" t="str">
        <f>VLOOKUP(A159,'Agentes Habilitados SIIM'!B:D,3,FALSE)</f>
        <v>HOLCIM EL SALVADOR, S.A. DE C.V.</v>
      </c>
    </row>
    <row r="160" spans="1:3" x14ac:dyDescent="0.2">
      <c r="A160" s="30" t="s">
        <v>61</v>
      </c>
      <c r="B160" s="23" t="str">
        <f>VLOOKUP(A160,'Agentes Habilitados SIIM'!B:D,2,FALSE)</f>
        <v>AGE00088</v>
      </c>
      <c r="C160" s="23" t="str">
        <f>VLOOKUP(A160,'Agentes Habilitados SIIM'!B:D,3,FALSE)</f>
        <v>COMPAÑÍA AZUCARERA SALVADOREÑA, S.A.DE C.V.</v>
      </c>
    </row>
    <row r="161" spans="1:3" x14ac:dyDescent="0.2">
      <c r="A161" s="30" t="s">
        <v>62</v>
      </c>
      <c r="B161" s="23" t="str">
        <f>VLOOKUP(A161,'Agentes Habilitados SIIM'!B:D,2,FALSE)</f>
        <v>AGE00362</v>
      </c>
      <c r="C161" s="23" t="str">
        <f>VLOOKUP(A161,'Agentes Habilitados SIIM'!B:D,3,FALSE)</f>
        <v>INVERSIONES ENERGETICAS, S.A. DE C.V.</v>
      </c>
    </row>
    <row r="162" spans="1:3" x14ac:dyDescent="0.2">
      <c r="A162" s="30" t="s">
        <v>63</v>
      </c>
      <c r="B162" s="23" t="str">
        <f>VLOOKUP(A162,'Agentes Habilitados SIIM'!B:D,2,FALSE)</f>
        <v>AGE00273</v>
      </c>
      <c r="C162" s="23" t="str">
        <f>VLOOKUP(A162,'Agentes Habilitados SIIM'!B:D,3,FALSE)</f>
        <v>INGENIO EL ANGEL, SOCIEDAD ANONIMA DE CAPITAL VARIABLE</v>
      </c>
    </row>
    <row r="163" spans="1:3" x14ac:dyDescent="0.2">
      <c r="A163" s="30" t="s">
        <v>64</v>
      </c>
      <c r="B163" s="23" t="str">
        <f>VLOOKUP(A163,'Agentes Habilitados SIIM'!B:D,2,FALSE)</f>
        <v>AGE00274</v>
      </c>
      <c r="C163" s="23" t="str">
        <f>VLOOKUP(A163,'Agentes Habilitados SIIM'!B:D,3,FALSE)</f>
        <v>Termopuerto S.A. de C.V.</v>
      </c>
    </row>
    <row r="164" spans="1:3" x14ac:dyDescent="0.2">
      <c r="A164" s="30" t="s">
        <v>65</v>
      </c>
      <c r="B164" s="23" t="str">
        <f>VLOOKUP(A164,'Agentes Habilitados SIIM'!B:D,2,FALSE)</f>
        <v>AGE00471</v>
      </c>
      <c r="C164" s="23" t="str">
        <f>VLOOKUP(A164,'Agentes Habilitados SIIM'!B:D,3,FALSE)</f>
        <v>PROVIDENCIA SOLAR, SOCIEDAD ANONIMA DE CAPITAL VARIABLE</v>
      </c>
    </row>
    <row r="165" spans="1:3" x14ac:dyDescent="0.2">
      <c r="A165" s="30" t="s">
        <v>66</v>
      </c>
      <c r="B165" s="23" t="str">
        <f>VLOOKUP(A165,'Agentes Habilitados SIIM'!B:D,2,FALSE)</f>
        <v>AGE00553</v>
      </c>
      <c r="C165" s="23" t="str">
        <f>VLOOKUP(A165,'Agentes Habilitados SIIM'!B:D,3,FALSE)</f>
        <v>INJIBOA, S.A.</v>
      </c>
    </row>
    <row r="166" spans="1:3" x14ac:dyDescent="0.2">
      <c r="A166" s="30" t="s">
        <v>67</v>
      </c>
      <c r="B166" s="23" t="str">
        <f>VLOOKUP(A166,'Agentes Habilitados SIIM'!B:D,2,FALSE)</f>
        <v>AGE00665</v>
      </c>
      <c r="C166" s="23" t="str">
        <f>VLOOKUP(A166,'Agentes Habilitados SIIM'!B:D,3,FALSE)</f>
        <v>Proyecto La Trinidad, LTDA. De C.V.</v>
      </c>
    </row>
    <row r="167" spans="1:3" x14ac:dyDescent="0.2">
      <c r="A167" s="30" t="s">
        <v>68</v>
      </c>
      <c r="B167" s="23" t="str">
        <f>VLOOKUP(A167,'Agentes Habilitados SIIM'!B:D,2,FALSE)</f>
        <v>AGE00666</v>
      </c>
      <c r="C167" s="23" t="str">
        <f>VLOOKUP(A167,'Agentes Habilitados SIIM'!B:D,3,FALSE)</f>
        <v>Acajutla Energía Solar I, LTDA. De C.V.</v>
      </c>
    </row>
    <row r="168" spans="1:3" x14ac:dyDescent="0.2">
      <c r="A168" s="30" t="s">
        <v>69</v>
      </c>
      <c r="B168" s="23" t="str">
        <f>VLOOKUP(A168,'Agentes Habilitados SIIM'!B:D,2,FALSE)</f>
        <v>AGE00922</v>
      </c>
      <c r="C168" s="23" t="str">
        <f>VLOOKUP(A168,'Agentes Habilitados SIIM'!B:D,3,FALSE)</f>
        <v>CAPELLA SOLAR, S.A. DE C.V.</v>
      </c>
    </row>
    <row r="169" spans="1:3" x14ac:dyDescent="0.2">
      <c r="A169" s="30" t="s">
        <v>70</v>
      </c>
      <c r="B169" s="23" t="str">
        <f>VLOOKUP(A169,'Agentes Habilitados SIIM'!B:D,2,FALSE)</f>
        <v>AGE00080</v>
      </c>
      <c r="C169" s="23" t="str">
        <f>VLOOKUP(A169,'Agentes Habilitados SIIM'!B:D,3,FALSE)</f>
        <v>ADMINISTRACION NACIONAL DE ACUEDUCTOS Y ALCANTARILLADOS</v>
      </c>
    </row>
    <row r="170" spans="1:3" x14ac:dyDescent="0.2">
      <c r="A170" s="30" t="s">
        <v>71</v>
      </c>
      <c r="B170" s="23" t="str">
        <f>VLOOKUP(A170,'Agentes Habilitados SIIM'!B:D,2,FALSE)</f>
        <v>AGE00118</v>
      </c>
      <c r="C170" s="23" t="str">
        <f>VLOOKUP(A170,'Agentes Habilitados SIIM'!B:D,3,FALSE)</f>
        <v>HANESBRANDS EL SALVADOR, LTDA. DE C.V.</v>
      </c>
    </row>
    <row r="171" spans="1:3" x14ac:dyDescent="0.2">
      <c r="A171" s="30" t="s">
        <v>72</v>
      </c>
      <c r="B171" s="23" t="str">
        <f>VLOOKUP(A171,'Agentes Habilitados SIIM'!B:D,2,FALSE)</f>
        <v>AGE00121</v>
      </c>
      <c r="C171" s="23" t="str">
        <f>VLOOKUP(A171,'Agentes Habilitados SIIM'!B:D,3,FALSE)</f>
        <v>EMPRESA NACIONAL DE ENERGIA ELECTRICA</v>
      </c>
    </row>
    <row r="172" spans="1:3" x14ac:dyDescent="0.2">
      <c r="A172" s="30" t="s">
        <v>73</v>
      </c>
      <c r="B172" s="23" t="str">
        <f>VLOOKUP(A172,'Agentes Habilitados SIIM'!B:D,2,FALSE)</f>
        <v>AGE00122</v>
      </c>
      <c r="C172" s="23" t="str">
        <f>VLOOKUP(A172,'Agentes Habilitados SIIM'!B:D,3,FALSE)</f>
        <v>DISTRIBUIDORA DE ELECTRICIDAD DEL NORTE, S. A.</v>
      </c>
    </row>
    <row r="173" spans="1:3" x14ac:dyDescent="0.2">
      <c r="A173" s="30" t="s">
        <v>74</v>
      </c>
      <c r="B173" s="23" t="str">
        <f>VLOOKUP(A173,'Agentes Habilitados SIIM'!B:D,2,FALSE)</f>
        <v>AGE00123</v>
      </c>
      <c r="C173" s="23" t="str">
        <f>VLOOKUP(A173,'Agentes Habilitados SIIM'!B:D,3,FALSE)</f>
        <v>DISTRIBUIDORA DE ELECTRICIDAD DEL SUR, S. A.</v>
      </c>
    </row>
    <row r="174" spans="1:3" x14ac:dyDescent="0.2">
      <c r="A174" s="30" t="s">
        <v>75</v>
      </c>
      <c r="B174" s="23" t="str">
        <f>VLOOKUP(A174,'Agentes Habilitados SIIM'!B:D,2,FALSE)</f>
        <v>AGE00126</v>
      </c>
      <c r="C174" s="23" t="str">
        <f>VLOOKUP(A174,'Agentes Habilitados SIIM'!B:D,3,FALSE)</f>
        <v>EMPRESA NICARAGUENSE DE ELECTRICIDAD (ENEL- BLUEFIELDS)</v>
      </c>
    </row>
    <row r="175" spans="1:3" x14ac:dyDescent="0.2">
      <c r="A175" s="30" t="s">
        <v>76</v>
      </c>
      <c r="B175" s="23" t="str">
        <f>VLOOKUP(A175,'Agentes Habilitados SIIM'!B:D,2,FALSE)</f>
        <v>AGE00140</v>
      </c>
      <c r="C175" s="23" t="str">
        <f>VLOOKUP(A175,'Agentes Habilitados SIIM'!B:D,3,FALSE)</f>
        <v>EMPRESA NICARAGUENSE DE ELECTRICIDAD (ENEL- MULUKUKU)</v>
      </c>
    </row>
    <row r="176" spans="1:3" x14ac:dyDescent="0.2">
      <c r="A176" s="30" t="s">
        <v>77</v>
      </c>
      <c r="B176" s="23" t="str">
        <f>VLOOKUP(A176,'Agentes Habilitados SIIM'!B:D,2,FALSE)</f>
        <v>AGE00141</v>
      </c>
      <c r="C176" s="23" t="str">
        <f>VLOOKUP(A176,'Agentes Habilitados SIIM'!B:D,3,FALSE)</f>
        <v>EMPRESA NICARAGUENSE DE ELECTRICIDAD (ENEL- SIUNA)</v>
      </c>
    </row>
    <row r="177" spans="1:3" x14ac:dyDescent="0.2">
      <c r="A177" s="30" t="s">
        <v>78</v>
      </c>
      <c r="B177" s="23" t="str">
        <f>VLOOKUP(A177,'Agentes Habilitados SIIM'!B:D,2,FALSE)</f>
        <v>AGE00467</v>
      </c>
      <c r="C177" s="23" t="str">
        <f>VLOOKUP(A177,'Agentes Habilitados SIIM'!B:D,3,FALSE)</f>
        <v>ALBA GENERACION SOCIEDAD ANONIMA</v>
      </c>
    </row>
    <row r="178" spans="1:3" x14ac:dyDescent="0.2">
      <c r="A178" s="30" t="s">
        <v>79</v>
      </c>
      <c r="B178" s="23" t="str">
        <f>VLOOKUP(A178,'Agentes Habilitados SIIM'!B:D,2,FALSE)</f>
        <v>AGE00145</v>
      </c>
      <c r="C178" s="23" t="str">
        <f>VLOOKUP(A178,'Agentes Habilitados SIIM'!B:D,3,FALSE)</f>
        <v>ALBA DE NICARAGUA, S. A.</v>
      </c>
    </row>
    <row r="179" spans="1:3" x14ac:dyDescent="0.2">
      <c r="A179" s="30" t="s">
        <v>80</v>
      </c>
      <c r="B179" s="23" t="str">
        <f>VLOOKUP(A179,'Agentes Habilitados SIIM'!B:D,2,FALSE)</f>
        <v>AGE00143</v>
      </c>
      <c r="C179" s="23" t="str">
        <f>VLOOKUP(A179,'Agentes Habilitados SIIM'!B:D,3,FALSE)</f>
        <v>CONSORCIO EOLICO AMAYO, S. A.</v>
      </c>
    </row>
    <row r="180" spans="1:3" x14ac:dyDescent="0.2">
      <c r="A180" s="30" t="s">
        <v>81</v>
      </c>
      <c r="B180" s="23" t="str">
        <f>VLOOKUP(A180,'Agentes Habilitados SIIM'!B:D,2,FALSE)</f>
        <v>AGE00144</v>
      </c>
      <c r="C180" s="23" t="str">
        <f>VLOOKUP(A180,'Agentes Habilitados SIIM'!B:D,3,FALSE)</f>
        <v>CONSORCIO EOLICO AMAYO FASE II, S. A.</v>
      </c>
    </row>
    <row r="181" spans="1:3" x14ac:dyDescent="0.2">
      <c r="A181" s="30" t="s">
        <v>82</v>
      </c>
      <c r="B181" s="23" t="str">
        <f>VLOOKUP(A181,'Agentes Habilitados SIIM'!B:D,2,FALSE)</f>
        <v>AGE00147</v>
      </c>
      <c r="C181" s="23" t="str">
        <f>VLOOKUP(A181,'Agentes Habilitados SIIM'!B:D,3,FALSE)</f>
        <v>BLUE POWER &amp; ENERGY, S. A.</v>
      </c>
    </row>
    <row r="182" spans="1:3" x14ac:dyDescent="0.2">
      <c r="A182" s="30" t="s">
        <v>83</v>
      </c>
      <c r="B182" s="23" t="str">
        <f>VLOOKUP(A182,'Agentes Habilitados SIIM'!B:D,2,FALSE)</f>
        <v>AGE00127</v>
      </c>
      <c r="C182" s="23" t="str">
        <f>VLOOKUP(A182,'Agentes Habilitados SIIM'!B:D,3,FALSE)</f>
        <v>EMPRESA ENERGETICA CORINTO, LTD</v>
      </c>
    </row>
    <row r="183" spans="1:3" x14ac:dyDescent="0.2">
      <c r="A183" s="30" t="s">
        <v>84</v>
      </c>
      <c r="B183" s="23" t="str">
        <f>VLOOKUP(A183,'Agentes Habilitados SIIM'!B:D,2,FALSE)</f>
        <v>AGE00618</v>
      </c>
      <c r="C183" s="23" t="str">
        <f>VLOOKUP(A183,'Agentes Habilitados SIIM'!B:D,3,FALSE)</f>
        <v>Empresa Generadora de Energía Renovable de Rivas, Sociedad Anónima (EGERSA)</v>
      </c>
    </row>
    <row r="184" spans="1:3" x14ac:dyDescent="0.2">
      <c r="A184" s="30" t="s">
        <v>85</v>
      </c>
      <c r="B184" s="23" t="str">
        <f>VLOOKUP(A184,'Agentes Habilitados SIIM'!B:D,2,FALSE)</f>
        <v>AGE00128</v>
      </c>
      <c r="C184" s="23" t="str">
        <f>VLOOKUP(A184,'Agentes Habilitados SIIM'!B:D,3,FALSE)</f>
        <v>EMPRESA NICARAGUENSE DE ELECTRICIDAD (ENEL PCA PCF)</v>
      </c>
    </row>
    <row r="185" spans="1:3" x14ac:dyDescent="0.2">
      <c r="A185" s="30" t="s">
        <v>86</v>
      </c>
      <c r="B185" s="23" t="str">
        <f>VLOOKUP(A185,'Agentes Habilitados SIIM'!B:D,2,FALSE)</f>
        <v>AGE00124</v>
      </c>
      <c r="C185" s="23" t="str">
        <f>VLOOKUP(A185,'Agentes Habilitados SIIM'!B:D,3,FALSE)</f>
        <v>EMPRESA NICARAGUENSE DE ELECTRICIDAD (ENEL PLB PMG)</v>
      </c>
    </row>
    <row r="186" spans="1:3" x14ac:dyDescent="0.2">
      <c r="A186" s="30" t="s">
        <v>87</v>
      </c>
      <c r="B186" s="23" t="str">
        <f>VLOOKUP(A186,'Agentes Habilitados SIIM'!B:D,2,FALSE)</f>
        <v>AGE00406</v>
      </c>
      <c r="C186" s="23" t="str">
        <f>VLOOKUP(A186,'Agentes Habilitados SIIM'!B:D,3,FALSE)</f>
        <v>EMPRESA NICARAGUENSE DE ELECTRICIDAD (ENEL PHL)</v>
      </c>
    </row>
    <row r="187" spans="1:3" x14ac:dyDescent="0.2">
      <c r="A187" s="30" t="s">
        <v>88</v>
      </c>
      <c r="B187" s="23" t="str">
        <f>VLOOKUP(A187,'Agentes Habilitados SIIM'!B:D,2,FALSE)</f>
        <v>AGE00148</v>
      </c>
      <c r="C187" s="23" t="str">
        <f>VLOOKUP(A187,'Agentes Habilitados SIIM'!B:D,3,FALSE)</f>
        <v>EOLO DE NICARAGUA, S. A.</v>
      </c>
    </row>
    <row r="188" spans="1:3" x14ac:dyDescent="0.2">
      <c r="A188" s="30" t="s">
        <v>89</v>
      </c>
      <c r="B188" s="23" t="str">
        <f>VLOOKUP(A188,'Agentes Habilitados SIIM'!B:D,2,FALSE)</f>
        <v>AGE00125</v>
      </c>
      <c r="C188" s="23" t="str">
        <f>VLOOKUP(A188,'Agentes Habilitados SIIM'!B:D,3,FALSE)</f>
        <v>GENERADORA ELECTRICA OCCIDENTAL, S. A.</v>
      </c>
    </row>
    <row r="189" spans="1:3" x14ac:dyDescent="0.2">
      <c r="A189" s="30" t="s">
        <v>90</v>
      </c>
      <c r="B189" s="23" t="str">
        <f>VLOOKUP(A189,'Agentes Habilitados SIIM'!B:D,2,FALSE)</f>
        <v>AGE00134</v>
      </c>
      <c r="C189" s="23" t="str">
        <f>VLOOKUP(A189,'Agentes Habilitados SIIM'!B:D,3,FALSE)</f>
        <v>GENERADORA SAN RAFAEL, S. A.</v>
      </c>
    </row>
    <row r="190" spans="1:3" x14ac:dyDescent="0.2">
      <c r="A190" s="30" t="s">
        <v>91</v>
      </c>
      <c r="B190" s="23" t="str">
        <f>VLOOKUP(A190,'Agentes Habilitados SIIM'!B:D,2,FALSE)</f>
        <v>AGE00241</v>
      </c>
      <c r="C190" s="23" t="str">
        <f>VLOOKUP(A190,'Agentes Habilitados SIIM'!B:D,3,FALSE)</f>
        <v>HEMCO NICARAGUA, S.A.</v>
      </c>
    </row>
    <row r="191" spans="1:3" x14ac:dyDescent="0.2">
      <c r="A191" s="30" t="s">
        <v>92</v>
      </c>
      <c r="B191" s="23" t="str">
        <f>VLOOKUP(A191,'Agentes Habilitados SIIM'!B:D,2,FALSE)</f>
        <v>AGE00356</v>
      </c>
      <c r="C191" s="23" t="str">
        <f>VLOOKUP(A191,'Agentes Habilitados SIIM'!B:D,3,FALSE)</f>
        <v>HIDROPANTASMA SOCIEDAD ANONIMA</v>
      </c>
    </row>
    <row r="192" spans="1:3" x14ac:dyDescent="0.2">
      <c r="A192" s="30" t="s">
        <v>93</v>
      </c>
      <c r="B192" s="23" t="str">
        <f>VLOOKUP(A192,'Agentes Habilitados SIIM'!B:D,2,FALSE)</f>
        <v>AGE00427</v>
      </c>
      <c r="C192" s="23" t="str">
        <f>VLOOKUP(A192,'Agentes Habilitados SIIM'!B:D,3,FALSE)</f>
        <v>INVERSIONES HIDROELECTRICAS. SA.</v>
      </c>
    </row>
    <row r="193" spans="1:3" x14ac:dyDescent="0.2">
      <c r="A193" s="30" t="s">
        <v>94</v>
      </c>
      <c r="B193" s="23" t="str">
        <f>VLOOKUP(A193,'Agentes Habilitados SIIM'!B:D,2,FALSE)</f>
        <v>AGE00130</v>
      </c>
      <c r="C193" s="23" t="str">
        <f>VLOOKUP(A193,'Agentes Habilitados SIIM'!B:D,3,FALSE)</f>
        <v>MONTE ROSA, S. A.</v>
      </c>
    </row>
    <row r="194" spans="1:3" x14ac:dyDescent="0.2">
      <c r="A194" s="30" t="s">
        <v>95</v>
      </c>
      <c r="B194" s="23" t="str">
        <f>VLOOKUP(A194,'Agentes Habilitados SIIM'!B:D,2,FALSE)</f>
        <v>AGE00432</v>
      </c>
      <c r="C194" s="23" t="str">
        <f>VLOOKUP(A194,'Agentes Habilitados SIIM'!B:D,3,FALSE)</f>
        <v>COGENERACION GREEN POWER, S.A.</v>
      </c>
    </row>
    <row r="195" spans="1:3" x14ac:dyDescent="0.2">
      <c r="A195" s="30" t="s">
        <v>96</v>
      </c>
      <c r="B195" s="23" t="str">
        <f>VLOOKUP(A195,'Agentes Habilitados SIIM'!B:D,2,FALSE)</f>
        <v>AGE00138</v>
      </c>
      <c r="C195" s="23" t="str">
        <f>VLOOKUP(A195,'Agentes Habilitados SIIM'!B:D,3,FALSE)</f>
        <v>POLARIS ENERGY NICARAGUA, S. A</v>
      </c>
    </row>
    <row r="196" spans="1:3" x14ac:dyDescent="0.2">
      <c r="A196" s="30" t="s">
        <v>97</v>
      </c>
      <c r="B196" s="23" t="str">
        <f>VLOOKUP(A196,'Agentes Habilitados SIIM'!B:D,2,FALSE)</f>
        <v>AGE00483</v>
      </c>
      <c r="C196" s="23" t="str">
        <f>VLOOKUP(A196,'Agentes Habilitados SIIM'!B:D,3,FALSE)</f>
        <v>SOLARIS SOCIEDAD ANONIMA</v>
      </c>
    </row>
    <row r="197" spans="1:3" x14ac:dyDescent="0.2">
      <c r="A197" s="30" t="s">
        <v>98</v>
      </c>
      <c r="B197" s="23" t="str">
        <f>VLOOKUP(A197,'Agentes Habilitados SIIM'!B:D,2,FALSE)</f>
        <v>AGE00149</v>
      </c>
      <c r="C197" s="23" t="str">
        <f>VLOOKUP(A197,'Agentes Habilitados SIIM'!B:D,3,FALSE)</f>
        <v>EMPRESA NACIONAL DE TRANSMISIÓN ELÉCTRICA</v>
      </c>
    </row>
    <row r="198" spans="1:3" x14ac:dyDescent="0.2">
      <c r="A198" s="30" t="s">
        <v>99</v>
      </c>
      <c r="B198" s="23" t="str">
        <f>VLOOKUP(A198,'Agentes Habilitados SIIM'!B:D,2,FALSE)</f>
        <v>AGE00245</v>
      </c>
      <c r="C198" s="23" t="str">
        <f>VLOOKUP(A198,'Agentes Habilitados SIIM'!B:D,3,FALSE)</f>
        <v>EMPRESA PROPIETARIA DE LA RED</v>
      </c>
    </row>
    <row r="199" spans="1:3" x14ac:dyDescent="0.2">
      <c r="A199" s="30" t="s">
        <v>100</v>
      </c>
      <c r="B199" s="23" t="str">
        <f>VLOOKUP(A199,'Agentes Habilitados SIIM'!B:D,2,FALSE)</f>
        <v>AGE00133</v>
      </c>
      <c r="C199" s="23" t="str">
        <f>VLOOKUP(A199,'Agentes Habilitados SIIM'!B:D,3,FALSE)</f>
        <v>COMPAÑIA CERVECERA DE NICARAGUA S.A.</v>
      </c>
    </row>
    <row r="200" spans="1:3" x14ac:dyDescent="0.2">
      <c r="A200" s="30" t="s">
        <v>101</v>
      </c>
      <c r="B200" s="23" t="str">
        <f>VLOOKUP(A200,'Agentes Habilitados SIIM'!B:D,2,FALSE)</f>
        <v>AGE00132</v>
      </c>
      <c r="C200" s="23" t="str">
        <f>VLOOKUP(A200,'Agentes Habilitados SIIM'!B:D,3,FALSE)</f>
        <v>CEMEX NICARAGUA, S.A.</v>
      </c>
    </row>
    <row r="201" spans="1:3" x14ac:dyDescent="0.2">
      <c r="A201" s="30" t="s">
        <v>102</v>
      </c>
      <c r="B201" s="23" t="str">
        <f>VLOOKUP(A201,'Agentes Habilitados SIIM'!B:D,2,FALSE)</f>
        <v>AGE00136</v>
      </c>
      <c r="C201" s="23" t="str">
        <f>VLOOKUP(A201,'Agentes Habilitados SIIM'!B:D,3,FALSE)</f>
        <v>COMPANIA HOTELERA DE NICARAGUA, S. A.</v>
      </c>
    </row>
    <row r="202" spans="1:3" x14ac:dyDescent="0.2">
      <c r="A202" s="30" t="s">
        <v>103</v>
      </c>
      <c r="B202" s="23" t="str">
        <f>VLOOKUP(A202,'Agentes Habilitados SIIM'!B:D,2,FALSE)</f>
        <v>AGE00380</v>
      </c>
      <c r="C202" s="23" t="str">
        <f>VLOOKUP(A202,'Agentes Habilitados SIIM'!B:D,3,FALSE)</f>
        <v>DESARROLLO MINERO DE NICARAGUA, S.A. (DESMINIC)</v>
      </c>
    </row>
    <row r="203" spans="1:3" x14ac:dyDescent="0.2">
      <c r="A203" s="30" t="s">
        <v>104</v>
      </c>
      <c r="B203" s="23" t="str">
        <f>VLOOKUP(A203,'Agentes Habilitados SIIM'!B:D,2,FALSE)</f>
        <v>AGE00129</v>
      </c>
      <c r="C203" s="23" t="str">
        <f>VLOOKUP(A203,'Agentes Habilitados SIIM'!B:D,3,FALSE)</f>
        <v>EMPRESA NICARAGUENSE DE ACUEDUCTOS Y ALCANTARILLADOS SANITARIOS</v>
      </c>
    </row>
    <row r="204" spans="1:3" x14ac:dyDescent="0.2">
      <c r="A204" s="30" t="s">
        <v>105</v>
      </c>
      <c r="B204" s="23" t="str">
        <f>VLOOKUP(A204,'Agentes Habilitados SIIM'!B:D,2,FALSE)</f>
        <v>AGE00139</v>
      </c>
      <c r="C204" s="23" t="str">
        <f>VLOOKUP(A204,'Agentes Habilitados SIIM'!B:D,3,FALSE)</f>
        <v>EMBOTELLADORA NACIONAL, S. A.</v>
      </c>
    </row>
    <row r="205" spans="1:3" x14ac:dyDescent="0.2">
      <c r="A205" s="30" t="s">
        <v>106</v>
      </c>
      <c r="B205" s="23" t="str">
        <f>VLOOKUP(A205,'Agentes Habilitados SIIM'!B:D,2,FALSE)</f>
        <v>AGE00773</v>
      </c>
      <c r="C205" s="23" t="str">
        <f>VLOOKUP(A205,'Agentes Habilitados SIIM'!B:D,3,FALSE)</f>
        <v>Hospital Militar Escuela Doctor Alejandro Dávila Bolaños</v>
      </c>
    </row>
    <row r="206" spans="1:3" x14ac:dyDescent="0.2">
      <c r="A206" s="30" t="s">
        <v>107</v>
      </c>
      <c r="B206" s="23" t="str">
        <f>VLOOKUP(A206,'Agentes Habilitados SIIM'!B:D,2,FALSE)</f>
        <v>AGE00135</v>
      </c>
      <c r="C206" s="23" t="str">
        <f>VLOOKUP(A206,'Agentes Habilitados SIIM'!B:D,3,FALSE)</f>
        <v>HOLCIM (NICARAGUA) S. A.</v>
      </c>
    </row>
    <row r="207" spans="1:3" x14ac:dyDescent="0.2">
      <c r="A207" s="30" t="s">
        <v>108</v>
      </c>
      <c r="B207" s="23" t="str">
        <f>VLOOKUP(A207,'Agentes Habilitados SIIM'!B:D,2,FALSE)</f>
        <v>AGE00142</v>
      </c>
      <c r="C207" s="23" t="str">
        <f>VLOOKUP(A207,'Agentes Habilitados SIIM'!B:D,3,FALSE)</f>
        <v>INDEX DE NICARAGUA, S. A.</v>
      </c>
    </row>
    <row r="208" spans="1:3" x14ac:dyDescent="0.2">
      <c r="A208" s="30" t="s">
        <v>109</v>
      </c>
      <c r="B208" s="23" t="str">
        <f>VLOOKUP(A208,'Agentes Habilitados SIIM'!B:D,2,FALSE)</f>
        <v>AGE00131</v>
      </c>
      <c r="C208" s="23" t="str">
        <f>VLOOKUP(A208,'Agentes Habilitados SIIM'!B:D,3,FALSE)</f>
        <v>TRITON MINERA, S. A.</v>
      </c>
    </row>
    <row r="209" spans="1:3" x14ac:dyDescent="0.2">
      <c r="A209" s="30" t="s">
        <v>110</v>
      </c>
      <c r="B209" s="23" t="str">
        <f>VLOOKUP(A209,'Agentes Habilitados SIIM'!B:D,2,FALSE)</f>
        <v>AGE00492</v>
      </c>
      <c r="C209" s="23" t="str">
        <f>VLOOKUP(A209,'Agentes Habilitados SIIM'!B:D,3,FALSE)</f>
        <v>ZONA FRANCA LAS PALMERAS, S. A.</v>
      </c>
    </row>
    <row r="210" spans="1:3" x14ac:dyDescent="0.2">
      <c r="A210" s="30" t="s">
        <v>111</v>
      </c>
      <c r="B210" s="23" t="str">
        <f>VLOOKUP(A210,'Agentes Habilitados SIIM'!B:D,2,FALSE)</f>
        <v>AGE00152</v>
      </c>
      <c r="C210" s="23" t="str">
        <f>VLOOKUP(A210,'Agentes Habilitados SIIM'!B:D,3,FALSE)</f>
        <v>INSTITUTO COSTARRICENSE DE ELECTRICIDAD</v>
      </c>
    </row>
    <row r="211" spans="1:3" x14ac:dyDescent="0.2">
      <c r="A211" s="30" t="s">
        <v>112</v>
      </c>
      <c r="B211" s="23" t="str">
        <f>VLOOKUP(A211,'Agentes Habilitados SIIM'!B:D,2,FALSE)</f>
        <v>AGE00167</v>
      </c>
      <c r="C211" s="23" t="str">
        <f>VLOOKUP(A211,'Agentes Habilitados SIIM'!B:D,3,FALSE)</f>
        <v>EMPRESA DE DISTRIBUCIÓN CHIRIQUÍ, S.A.            </v>
      </c>
    </row>
    <row r="212" spans="1:3" x14ac:dyDescent="0.2">
      <c r="A212" s="30" t="s">
        <v>113</v>
      </c>
      <c r="B212" s="23" t="str">
        <f>VLOOKUP(A212,'Agentes Habilitados SIIM'!B:D,2,FALSE)</f>
        <v>AGE00168</v>
      </c>
      <c r="C212" s="23" t="str">
        <f>VLOOKUP(A212,'Agentes Habilitados SIIM'!B:D,3,FALSE)</f>
        <v>EMPRESA DE DISTRIBUCIÓN METRO-OESTE, S.A.         </v>
      </c>
    </row>
    <row r="213" spans="1:3" x14ac:dyDescent="0.2">
      <c r="A213" s="30" t="s">
        <v>114</v>
      </c>
      <c r="B213" s="23" t="str">
        <f>VLOOKUP(A213,'Agentes Habilitados SIIM'!B:D,2,FALSE)</f>
        <v>AGE00170</v>
      </c>
      <c r="C213" s="23" t="str">
        <f>VLOOKUP(A213,'Agentes Habilitados SIIM'!B:D,3,FALSE)</f>
        <v>EMPRESA DE DISTRIBUCIÓN ELEKTRA NORESTE, S.A.     </v>
      </c>
    </row>
    <row r="214" spans="1:3" x14ac:dyDescent="0.2">
      <c r="A214" s="30" t="s">
        <v>115</v>
      </c>
      <c r="B214" s="23" t="str">
        <f>VLOOKUP(A214,'Agentes Habilitados SIIM'!B:D,2,FALSE)</f>
        <v>AGE00154</v>
      </c>
      <c r="C214" s="23" t="str">
        <f>VLOOKUP(A214,'Agentes Habilitados SIIM'!B:D,3,FALSE)</f>
        <v>AUTORIDAD DEL CANAL DE PANAMÁ                     </v>
      </c>
    </row>
    <row r="215" spans="1:3" x14ac:dyDescent="0.2">
      <c r="A215" s="30" t="s">
        <v>116</v>
      </c>
      <c r="B215" s="23" t="str">
        <f>VLOOKUP(A215,'Agentes Habilitados SIIM'!B:D,2,FALSE)</f>
        <v>AGE00155</v>
      </c>
      <c r="C215" s="23" t="str">
        <f>VLOOKUP(A215,'Agentes Habilitados SIIM'!B:D,3,FALSE)</f>
        <v>AES PANAMÁ S.R.L.                                 </v>
      </c>
    </row>
    <row r="216" spans="1:3" x14ac:dyDescent="0.2">
      <c r="A216" s="30" t="s">
        <v>117</v>
      </c>
      <c r="B216" s="23" t="str">
        <f>VLOOKUP(A216,'Agentes Habilitados SIIM'!B:D,2,FALSE)</f>
        <v>AGE00251</v>
      </c>
      <c r="C216" s="23" t="str">
        <f>VLOOKUP(A216,'Agentes Habilitados SIIM'!B:D,3,FALSE)</f>
        <v>AES CHANGUINOLA</v>
      </c>
    </row>
    <row r="217" spans="1:3" x14ac:dyDescent="0.2">
      <c r="A217" s="30" t="s">
        <v>118</v>
      </c>
      <c r="B217" s="23" t="str">
        <f>VLOOKUP(A217,'Agentes Habilitados SIIM'!B:D,2,FALSE)</f>
        <v>AGE00252</v>
      </c>
      <c r="C217" s="23" t="str">
        <f>VLOOKUP(A217,'Agentes Habilitados SIIM'!B:D,3,FALSE)</f>
        <v>GENERADORA ALTO VALLE, S.A.</v>
      </c>
    </row>
    <row r="218" spans="1:3" x14ac:dyDescent="0.2">
      <c r="A218" s="32" t="s">
        <v>666</v>
      </c>
      <c r="B218" s="23" t="str">
        <f>VLOOKUP(A218,'Agentes Habilitados SIIM'!B:D,2,FALSE)</f>
        <v>AGE00253</v>
      </c>
      <c r="C218" s="23" t="str">
        <f>VLOOKUP(A218,'Agentes Habilitados SIIM'!B:D,3,FALSE)</f>
        <v>CALDERA ENERGY CORP.</v>
      </c>
    </row>
    <row r="219" spans="1:3" x14ac:dyDescent="0.2">
      <c r="A219" s="30" t="s">
        <v>119</v>
      </c>
      <c r="B219" s="23" t="str">
        <f>VLOOKUP(A219,'Agentes Habilitados SIIM'!B:D,2,FALSE)</f>
        <v>AGE00266</v>
      </c>
      <c r="C219" s="23" t="str">
        <f>VLOOKUP(A219,'Agentes Habilitados SIIM'!B:D,3,FALSE)</f>
        <v>Alternegy, S.A.</v>
      </c>
    </row>
    <row r="220" spans="1:3" x14ac:dyDescent="0.2">
      <c r="A220" s="30" t="s">
        <v>120</v>
      </c>
      <c r="B220" s="23" t="str">
        <f>VLOOKUP(A220,'Agentes Habilitados SIIM'!B:D,2,FALSE)</f>
        <v>AGE00267</v>
      </c>
      <c r="C220" s="23" t="str">
        <f>VLOOKUP(A220,'Agentes Habilitados SIIM'!B:D,3,FALSE)</f>
        <v>BAHIA LAS MINAS CORPORATION</v>
      </c>
    </row>
    <row r="221" spans="1:3" x14ac:dyDescent="0.2">
      <c r="A221" s="30" t="s">
        <v>121</v>
      </c>
      <c r="B221" s="23" t="str">
        <f>VLOOKUP(A221,'Agentes Habilitados SIIM'!B:D,2,FALSE)</f>
        <v>AGE00268</v>
      </c>
      <c r="C221" s="23" t="str">
        <f>VLOOKUP(A221,'Agentes Habilitados SIIM'!B:D,3,FALSE)</f>
        <v>BONTEX, S.A.</v>
      </c>
    </row>
    <row r="222" spans="1:3" x14ac:dyDescent="0.2">
      <c r="A222" s="30" t="s">
        <v>122</v>
      </c>
      <c r="B222" s="23" t="str">
        <f>VLOOKUP(A222,'Agentes Habilitados SIIM'!B:D,2,FALSE)</f>
        <v>AGE00892</v>
      </c>
      <c r="C222" s="23" t="str">
        <f>VLOOKUP(A222,'Agentes Habilitados SIIM'!B:D,3,FALSE)</f>
        <v>CELSIA CENTROAMERICA, S.A.</v>
      </c>
    </row>
    <row r="223" spans="1:3" x14ac:dyDescent="0.2">
      <c r="A223" s="32" t="s">
        <v>667</v>
      </c>
      <c r="B223" s="23" t="str">
        <f>VLOOKUP(A223,'Agentes Habilitados SIIM'!B:D,2,FALSE)</f>
        <v>AGE00426</v>
      </c>
      <c r="C223" s="23" t="str">
        <f>VLOOKUP(A223,'Agentes Habilitados SIIM'!B:D,3,FALSE)</f>
        <v>Corporación de Energía del Istmo Ltd,, S.A.</v>
      </c>
    </row>
    <row r="224" spans="1:3" x14ac:dyDescent="0.2">
      <c r="A224" s="30" t="s">
        <v>123</v>
      </c>
      <c r="B224" s="23" t="str">
        <f>VLOOKUP(A224,'Agentes Habilitados SIIM'!B:D,2,FALSE)</f>
        <v>AGE00766</v>
      </c>
      <c r="C224" s="23" t="str">
        <f>VLOOKUP(A224,'Agentes Habilitados SIIM'!B:D,3,FALSE)</f>
        <v>Desarrollos Hidroeléctricos Corp</v>
      </c>
    </row>
    <row r="225" spans="1:3" x14ac:dyDescent="0.2">
      <c r="A225" s="32" t="s">
        <v>668</v>
      </c>
      <c r="B225" s="23" t="str">
        <f>VLOOKUP(A225,'Agentes Habilitados SIIM'!B:D,2,FALSE)</f>
        <v>AGE00316</v>
      </c>
      <c r="C225" s="23" t="str">
        <f>VLOOKUP(A225,'Agentes Habilitados SIIM'!B:D,3,FALSE)</f>
        <v>ELECTROGENERADORA DEL ISTMO, S.A.</v>
      </c>
    </row>
    <row r="226" spans="1:3" x14ac:dyDescent="0.2">
      <c r="A226" s="32" t="s">
        <v>669</v>
      </c>
      <c r="B226" s="23" t="str">
        <f>VLOOKUP(A226,'Agentes Habilitados SIIM'!B:D,2,FALSE)</f>
        <v>AGE00378</v>
      </c>
      <c r="C226" s="23" t="str">
        <f>VLOOKUP(A226,'Agentes Habilitados SIIM'!B:D,3,FALSE)</f>
        <v>Electron lnvestrnent, S.A.</v>
      </c>
    </row>
    <row r="227" spans="1:3" x14ac:dyDescent="0.2">
      <c r="A227" s="30" t="s">
        <v>124</v>
      </c>
      <c r="B227" s="23" t="str">
        <f>VLOOKUP(A227,'Agentes Habilitados SIIM'!B:D,2,FALSE)</f>
        <v>AGE00396</v>
      </c>
      <c r="C227" s="23" t="str">
        <f>VLOOKUP(A227,'Agentes Habilitados SIIM'!B:D,3,FALSE)</f>
        <v>Energyst International BV</v>
      </c>
    </row>
    <row r="228" spans="1:3" x14ac:dyDescent="0.2">
      <c r="A228" s="30" t="s">
        <v>125</v>
      </c>
      <c r="B228" s="23" t="str">
        <f>VLOOKUP(A228,'Agentes Habilitados SIIM'!B:D,2,FALSE)</f>
        <v>AGE00173</v>
      </c>
      <c r="C228" s="23" t="str">
        <f>VLOOKUP(A228,'Agentes Habilitados SIIM'!B:D,3,FALSE)</f>
        <v>ENEL FORTUNA, S.A.</v>
      </c>
    </row>
    <row r="229" spans="1:3" x14ac:dyDescent="0.2">
      <c r="A229" s="32" t="s">
        <v>671</v>
      </c>
      <c r="B229" s="23" t="str">
        <f>VLOOKUP(A229,'Agentes Habilitados SIIM'!B:D,2,FALSE)</f>
        <v>AGE00569</v>
      </c>
      <c r="C229" s="23" t="str">
        <f>VLOOKUP(A229,'Agentes Habilitados SIIM'!B:D,3,FALSE)</f>
        <v>Gas Natural Atlantico, S de R.L.</v>
      </c>
    </row>
    <row r="230" spans="1:3" x14ac:dyDescent="0.2">
      <c r="A230" s="30" t="s">
        <v>126</v>
      </c>
      <c r="B230" s="23" t="str">
        <f>VLOOKUP(A230,'Agentes Habilitados SIIM'!B:D,2,FALSE)</f>
        <v>AGE00174</v>
      </c>
      <c r="C230" s="23" t="str">
        <f>VLOOKUP(A230,'Agentes Habilitados SIIM'!B:D,3,FALSE)</f>
        <v>GENERADORA DEL ATLÁNTICO, S.A.</v>
      </c>
    </row>
    <row r="231" spans="1:3" x14ac:dyDescent="0.2">
      <c r="A231" s="30" t="s">
        <v>127</v>
      </c>
      <c r="B231" s="23" t="str">
        <f>VLOOKUP(A231,'Agentes Habilitados SIIM'!B:D,2,FALSE)</f>
        <v>AGE00463</v>
      </c>
      <c r="C231" s="23" t="str">
        <f>VLOOKUP(A231,'Agentes Habilitados SIIM'!B:D,3,FALSE)</f>
        <v>Generadora del Istmo, S.A.</v>
      </c>
    </row>
    <row r="232" spans="1:3" x14ac:dyDescent="0.2">
      <c r="A232" s="30" t="s">
        <v>128</v>
      </c>
      <c r="B232" s="23" t="str">
        <f>VLOOKUP(A232,'Agentes Habilitados SIIM'!B:D,2,FALSE)</f>
        <v>AGE00258</v>
      </c>
      <c r="C232" s="23" t="str">
        <f>VLOOKUP(A232,'Agentes Habilitados SIIM'!B:D,3,FALSE)</f>
        <v>Generadora Pedregalito, S.A.</v>
      </c>
    </row>
    <row r="233" spans="1:3" x14ac:dyDescent="0.2">
      <c r="A233" s="30" t="s">
        <v>129</v>
      </c>
      <c r="B233" s="23" t="str">
        <f>VLOOKUP(A233,'Agentes Habilitados SIIM'!B:D,2,FALSE)</f>
        <v>AGE00383</v>
      </c>
      <c r="C233" s="23" t="str">
        <f>VLOOKUP(A233,'Agentes Habilitados SIIM'!B:D,3,FALSE)</f>
        <v>Hydro Caisán, S.A.</v>
      </c>
    </row>
    <row r="234" spans="1:3" x14ac:dyDescent="0.2">
      <c r="A234" s="32" t="s">
        <v>673</v>
      </c>
      <c r="B234" s="23" t="str">
        <f>VLOOKUP(A234,'Agentes Habilitados SIIM'!B:D,2,FALSE)</f>
        <v>AGE00179</v>
      </c>
      <c r="C234" s="23" t="str">
        <f>VLOOKUP(A234,'Agentes Habilitados SIIM'!B:D,3,FALSE)</f>
        <v>Hidro Piedra, S.A.</v>
      </c>
    </row>
    <row r="235" spans="1:3" x14ac:dyDescent="0.2">
      <c r="A235" s="30" t="s">
        <v>130</v>
      </c>
      <c r="B235" s="23" t="str">
        <f>VLOOKUP(A235,'Agentes Habilitados SIIM'!B:D,2,FALSE)</f>
        <v>AGE00398</v>
      </c>
      <c r="C235" s="23" t="str">
        <f>VLOOKUP(A235,'Agentes Habilitados SIIM'!B:D,3,FALSE)</f>
        <v>Hidroecológica del Teribe, S. A.</v>
      </c>
    </row>
    <row r="236" spans="1:3" x14ac:dyDescent="0.2">
      <c r="A236" s="32" t="s">
        <v>678</v>
      </c>
      <c r="B236" s="23" t="str">
        <f>VLOOKUP(A236,'Agentes Habilitados SIIM'!B:D,2,FALSE)</f>
        <v>AGE00261</v>
      </c>
      <c r="C236" s="23" t="str">
        <f>VLOOKUP(A236,'Agentes Habilitados SIIM'!B:D,3,FALSE)</f>
        <v>Istmus Hydropower Corporation</v>
      </c>
    </row>
    <row r="237" spans="1:3" x14ac:dyDescent="0.2">
      <c r="A237" s="30" t="s">
        <v>131</v>
      </c>
      <c r="B237" s="23" t="str">
        <f>VLOOKUP(A237,'Agentes Habilitados SIIM'!B:D,2,FALSE)</f>
        <v>AGE00431</v>
      </c>
      <c r="C237" s="23" t="str">
        <f>VLOOKUP(A237,'Agentes Habilitados SIIM'!B:D,3,FALSE)</f>
        <v>JINRO CORP.</v>
      </c>
    </row>
    <row r="238" spans="1:3" x14ac:dyDescent="0.2">
      <c r="A238" s="30" t="s">
        <v>132</v>
      </c>
      <c r="B238" s="23" t="str">
        <f>VLOOKUP(A238,'Agentes Habilitados SIIM'!B:D,2,FALSE)</f>
        <v>AGE00532</v>
      </c>
      <c r="C238" s="23" t="str">
        <f>VLOOKUP(A238,'Agentes Habilitados SIIM'!B:D,3,FALSE)</f>
        <v>Llano Sánchez Solar Power One, S.A.</v>
      </c>
    </row>
    <row r="239" spans="1:3" x14ac:dyDescent="0.2">
      <c r="A239" s="30" t="s">
        <v>133</v>
      </c>
      <c r="B239" s="23" t="str">
        <f>VLOOKUP(A239,'Agentes Habilitados SIIM'!B:D,2,FALSE)</f>
        <v>AGE00530</v>
      </c>
      <c r="C239" s="23" t="str">
        <f>VLOOKUP(A239,'Agentes Habilitados SIIM'!B:D,3,FALSE)</f>
        <v>Llano Sánchez Solar Power Tres, S.A.</v>
      </c>
    </row>
    <row r="240" spans="1:3" x14ac:dyDescent="0.2">
      <c r="A240" s="30" t="s">
        <v>134</v>
      </c>
      <c r="B240" s="23" t="str">
        <f>VLOOKUP(A240,'Agentes Habilitados SIIM'!B:D,2,FALSE)</f>
        <v>AGE00531</v>
      </c>
      <c r="C240" s="23" t="str">
        <f>VLOOKUP(A240,'Agentes Habilitados SIIM'!B:D,3,FALSE)</f>
        <v>Llano Sánchez Solar Power Cuatro, S.A.</v>
      </c>
    </row>
    <row r="241" spans="1:3" x14ac:dyDescent="0.2">
      <c r="A241" s="30" t="s">
        <v>135</v>
      </c>
      <c r="B241" s="23" t="str">
        <f>VLOOKUP(A241,'Agentes Habilitados SIIM'!B:D,2,FALSE)</f>
        <v>AGE00545</v>
      </c>
      <c r="C241" s="23" t="str">
        <f>VLOOKUP(A241,'Agentes Habilitados SIIM'!B:D,3,FALSE)</f>
        <v>MINERA PANAMÁ, S.A.</v>
      </c>
    </row>
    <row r="242" spans="1:3" x14ac:dyDescent="0.2">
      <c r="A242" s="30" t="s">
        <v>136</v>
      </c>
      <c r="B242" s="23" t="str">
        <f>VLOOKUP(A242,'Agentes Habilitados SIIM'!B:D,2,FALSE)</f>
        <v>AGE00187</v>
      </c>
      <c r="C242" s="23" t="str">
        <f>VLOOKUP(A242,'Agentes Habilitados SIIM'!B:D,3,FALSE)</f>
        <v>PANAM GENERATING LTD</v>
      </c>
    </row>
    <row r="243" spans="1:3" x14ac:dyDescent="0.2">
      <c r="A243" s="30" t="s">
        <v>137</v>
      </c>
      <c r="B243" s="23" t="str">
        <f>VLOOKUP(A243,'Agentes Habilitados SIIM'!B:D,2,FALSE)</f>
        <v>AGE00760</v>
      </c>
      <c r="C243" s="23" t="str">
        <f>VLOOKUP(A243,'Agentes Habilitados SIIM'!B:D,3,FALSE)</f>
        <v>PANASOLAR GENERATION, S. A.</v>
      </c>
    </row>
    <row r="244" spans="1:3" x14ac:dyDescent="0.2">
      <c r="A244" s="30" t="s">
        <v>138</v>
      </c>
      <c r="B244" s="23" t="str">
        <f>VLOOKUP(A244,'Agentes Habilitados SIIM'!B:D,2,FALSE)</f>
        <v>AGE00188</v>
      </c>
      <c r="C244" s="23" t="str">
        <f>VLOOKUP(A244,'Agentes Habilitados SIIM'!B:D,3,FALSE)</f>
        <v>Pedregal Power</v>
      </c>
    </row>
    <row r="245" spans="1:3" x14ac:dyDescent="0.2">
      <c r="A245" s="30" t="s">
        <v>139</v>
      </c>
      <c r="B245" s="23" t="str">
        <f>VLOOKUP(A245,'Agentes Habilitados SIIM'!B:D,2,FALSE)</f>
        <v>AGE00311</v>
      </c>
      <c r="C245" s="23" t="str">
        <f>VLOOKUP(A245,'Agentes Habilitados SIIM'!B:D,3,FALSE)</f>
        <v>Las Perlas Norte, S.A.</v>
      </c>
    </row>
    <row r="246" spans="1:3" x14ac:dyDescent="0.2">
      <c r="A246" s="30" t="s">
        <v>140</v>
      </c>
      <c r="B246" s="23" t="str">
        <f>VLOOKUP(A246,'Agentes Habilitados SIIM'!B:D,2,FALSE)</f>
        <v>AGE00328</v>
      </c>
      <c r="C246" s="23" t="str">
        <f>VLOOKUP(A246,'Agentes Habilitados SIIM'!B:D,3,FALSE)</f>
        <v>Las Perlas Sur, S.A</v>
      </c>
    </row>
    <row r="247" spans="1:3" x14ac:dyDescent="0.2">
      <c r="A247" s="30" t="s">
        <v>141</v>
      </c>
      <c r="B247" s="23" t="str">
        <f>VLOOKUP(A247,'Agentes Habilitados SIIM'!B:D,2,FALSE)</f>
        <v>AGE00192</v>
      </c>
      <c r="C247" s="23" t="str">
        <f>VLOOKUP(A247,'Agentes Habilitados SIIM'!B:D,3,FALSE)</f>
        <v>Generadora Río Chico, S.A.</v>
      </c>
    </row>
    <row r="248" spans="1:3" x14ac:dyDescent="0.2">
      <c r="A248" s="30" t="s">
        <v>142</v>
      </c>
      <c r="B248" s="23" t="str">
        <f>VLOOKUP(A248,'Agentes Habilitados SIIM'!B:D,2,FALSE)</f>
        <v>AGE00620</v>
      </c>
      <c r="C248" s="23" t="str">
        <f>VLOOKUP(A248,'Agentes Habilitados SIIM'!B:D,3,FALSE)</f>
        <v>TECNISOL I, S.A.</v>
      </c>
    </row>
    <row r="249" spans="1:3" x14ac:dyDescent="0.2">
      <c r="A249" s="30" t="s">
        <v>143</v>
      </c>
      <c r="B249" s="23" t="str">
        <f>VLOOKUP(A249,'Agentes Habilitados SIIM'!B:D,2,FALSE)</f>
        <v>AGE00634</v>
      </c>
      <c r="C249" s="23" t="str">
        <f>VLOOKUP(A249,'Agentes Habilitados SIIM'!B:D,3,FALSE)</f>
        <v>TECNISOL II, S.A.</v>
      </c>
    </row>
    <row r="250" spans="1:3" x14ac:dyDescent="0.2">
      <c r="A250" s="30" t="s">
        <v>144</v>
      </c>
      <c r="B250" s="23" t="str">
        <f>VLOOKUP(A250,'Agentes Habilitados SIIM'!B:D,2,FALSE)</f>
        <v>AGE00617</v>
      </c>
      <c r="C250" s="23" t="str">
        <f>VLOOKUP(A250,'Agentes Habilitados SIIM'!B:D,3,FALSE)</f>
        <v>TECNISOL III, S.A.</v>
      </c>
    </row>
    <row r="251" spans="1:3" x14ac:dyDescent="0.2">
      <c r="A251" s="30" t="s">
        <v>145</v>
      </c>
      <c r="B251" s="23" t="str">
        <f>VLOOKUP(A251,'Agentes Habilitados SIIM'!B:D,2,FALSE)</f>
        <v>AGE00635</v>
      </c>
      <c r="C251" s="23" t="str">
        <f>VLOOKUP(A251,'Agentes Habilitados SIIM'!B:D,3,FALSE)</f>
        <v>TECNISOL IV, S.A.</v>
      </c>
    </row>
    <row r="252" spans="1:3" x14ac:dyDescent="0.2">
      <c r="A252" s="30" t="s">
        <v>146</v>
      </c>
      <c r="B252" s="23" t="str">
        <f>VLOOKUP(A252,'Agentes Habilitados SIIM'!B:D,2,FALSE)</f>
        <v>AGE00370</v>
      </c>
      <c r="C252" s="23" t="str">
        <f>VLOOKUP(A252,'Agentes Habilitados SIIM'!B:D,3,FALSE)</f>
        <v>UEP PENONOME I, S.A.</v>
      </c>
    </row>
    <row r="253" spans="1:3" x14ac:dyDescent="0.2">
      <c r="A253" s="30" t="s">
        <v>147</v>
      </c>
      <c r="B253" s="23" t="str">
        <f>VLOOKUP(A253,'Agentes Habilitados SIIM'!B:D,2,FALSE)</f>
        <v>AGE00405</v>
      </c>
      <c r="C253" s="23" t="str">
        <f>VLOOKUP(A253,'Agentes Habilitados SIIM'!B:D,3,FALSE)</f>
        <v>UEP PENONOMÉ II, S.A.</v>
      </c>
    </row>
    <row r="254" spans="1:3" x14ac:dyDescent="0.2">
      <c r="A254" s="30" t="s">
        <v>148</v>
      </c>
      <c r="B254" s="23" t="str">
        <f>VLOOKUP(A254,'Agentes Habilitados SIIM'!B:D,2,FALSE)</f>
        <v>AGE00523</v>
      </c>
      <c r="C254" s="23" t="str">
        <f>VLOOKUP(A254,'Agentes Habilitados SIIM'!B:D,3,FALSE)</f>
        <v>ACETI-OXIGENO, S.A.</v>
      </c>
    </row>
    <row r="255" spans="1:3" x14ac:dyDescent="0.2">
      <c r="A255" s="30" t="s">
        <v>149</v>
      </c>
      <c r="B255" s="23" t="str">
        <f>VLOOKUP(A255,'Agentes Habilitados SIIM'!B:D,2,FALSE)</f>
        <v>AGE00833</v>
      </c>
      <c r="C255" s="23" t="str">
        <f>VLOOKUP(A255,'Agentes Habilitados SIIM'!B:D,3,FALSE)</f>
        <v>INMOBILIARIA PAREDES, S. A.</v>
      </c>
    </row>
    <row r="256" spans="1:3" x14ac:dyDescent="0.2">
      <c r="A256" s="30" t="s">
        <v>150</v>
      </c>
      <c r="B256" s="23" t="str">
        <f>VLOOKUP(A256,'Agentes Habilitados SIIM'!B:D,2,FALSE)</f>
        <v>AGE00956</v>
      </c>
      <c r="C256" s="23" t="str">
        <f>VLOOKUP(A256,'Agentes Habilitados SIIM'!B:D,3,FALSE)</f>
        <v>Agroindustrial Rey, S.A. (CEDI y CARNES)</v>
      </c>
    </row>
    <row r="257" spans="1:3" x14ac:dyDescent="0.2">
      <c r="A257" s="30" t="s">
        <v>151</v>
      </c>
      <c r="B257" s="23" t="str">
        <f>VLOOKUP(A257,'Agentes Habilitados SIIM'!B:D,2,FALSE)</f>
        <v>AGE00957</v>
      </c>
      <c r="C257" s="23" t="str">
        <f>VLOOKUP(A257,'Agentes Habilitados SIIM'!B:D,3,FALSE)</f>
        <v>Agroindustrial Rey, S.A. (DAVID)</v>
      </c>
    </row>
    <row r="258" spans="1:3" x14ac:dyDescent="0.2">
      <c r="A258" s="30" t="s">
        <v>152</v>
      </c>
      <c r="B258" s="23" t="str">
        <f>VLOOKUP(A258,'Agentes Habilitados SIIM'!B:D,2,FALSE)</f>
        <v>AGE00955</v>
      </c>
      <c r="C258" s="23" t="str">
        <f>VLOOKUP(A258,'Agentes Habilitados SIIM'!B:D,3,FALSE)</f>
        <v>Agroindustrial Rey, S.A. (PLANTA  y CARNES)</v>
      </c>
    </row>
    <row r="259" spans="1:3" x14ac:dyDescent="0.2">
      <c r="A259" s="30" t="s">
        <v>153</v>
      </c>
      <c r="B259" s="23" t="str">
        <f>VLOOKUP(A259,'Agentes Habilitados SIIM'!B:D,2,FALSE)</f>
        <v>AGE00571</v>
      </c>
      <c r="C259" s="23" t="str">
        <f>VLOOKUP(A259,'Agentes Habilitados SIIM'!B:D,3,FALSE)</f>
        <v>AGRO INDUSTRIAS ALIMENTICIAS DE VERAGUAS, S.A.</v>
      </c>
    </row>
    <row r="260" spans="1:3" x14ac:dyDescent="0.2">
      <c r="A260" s="30" t="s">
        <v>154</v>
      </c>
      <c r="B260" s="23" t="str">
        <f>VLOOKUP(A260,'Agentes Habilitados SIIM'!B:D,2,FALSE)</f>
        <v>AGE00926</v>
      </c>
      <c r="C260" s="23" t="str">
        <f>VLOOKUP(A260,'Agentes Habilitados SIIM'!B:D,3,FALSE)</f>
        <v>Arce Avícola, S.A. (Planta de Huevos Fértiles 266785)</v>
      </c>
    </row>
    <row r="261" spans="1:3" x14ac:dyDescent="0.2">
      <c r="A261" s="30" t="s">
        <v>155</v>
      </c>
      <c r="B261" s="23" t="str">
        <f>VLOOKUP(A261,'Agentes Habilitados SIIM'!B:D,2,FALSE)</f>
        <v>AGE00525</v>
      </c>
      <c r="C261" s="23" t="str">
        <f>VLOOKUP(A261,'Agentes Habilitados SIIM'!B:D,3,FALSE)</f>
        <v>Agregados y Materiales de Panamá, S.A.</v>
      </c>
    </row>
    <row r="262" spans="1:3" x14ac:dyDescent="0.2">
      <c r="A262" s="30" t="s">
        <v>156</v>
      </c>
      <c r="B262" s="23" t="str">
        <f>VLOOKUP(A262,'Agentes Habilitados SIIM'!B:D,2,FALSE)</f>
        <v>AGE00793</v>
      </c>
      <c r="C262" s="23" t="str">
        <f>VLOOKUP(A262,'Agentes Habilitados SIIM'!B:D,3,FALSE)</f>
        <v>ANCON ENTERTAINMENT, INC.</v>
      </c>
    </row>
    <row r="263" spans="1:3" x14ac:dyDescent="0.2">
      <c r="A263" s="30" t="s">
        <v>157</v>
      </c>
      <c r="B263" s="23" t="str">
        <f>VLOOKUP(A263,'Agentes Habilitados SIIM'!B:D,2,FALSE)</f>
        <v>AGE00970</v>
      </c>
      <c r="C263" s="23" t="str">
        <f>VLOOKUP(A263,'Agentes Habilitados SIIM'!B:D,3,FALSE)</f>
        <v>ARCATA COMPANY INC</v>
      </c>
    </row>
    <row r="264" spans="1:3" x14ac:dyDescent="0.2">
      <c r="A264" s="30" t="s">
        <v>158</v>
      </c>
      <c r="B264" s="23" t="str">
        <f>VLOOKUP(A264,'Agentes Habilitados SIIM'!B:D,2,FALSE)</f>
        <v>AGE00880</v>
      </c>
      <c r="C264" s="23" t="str">
        <f>VLOOKUP(A264,'Agentes Habilitados SIIM'!B:D,3,FALSE)</f>
        <v>Arce Avícola, S.A. (Alianza)</v>
      </c>
    </row>
    <row r="265" spans="1:3" x14ac:dyDescent="0.2">
      <c r="A265" s="30" t="s">
        <v>159</v>
      </c>
      <c r="B265" s="23" t="str">
        <f>VLOOKUP(A265,'Agentes Habilitados SIIM'!B:D,2,FALSE)</f>
        <v>AGE00915</v>
      </c>
      <c r="C265" s="23" t="str">
        <f>VLOOKUP(A265,'Agentes Habilitados SIIM'!B:D,3,FALSE)</f>
        <v>ARCE AVICOLA, S.A.</v>
      </c>
    </row>
    <row r="266" spans="1:3" x14ac:dyDescent="0.2">
      <c r="A266" s="30" t="s">
        <v>160</v>
      </c>
      <c r="B266" s="23" t="str">
        <f>VLOOKUP(A266,'Agentes Habilitados SIIM'!B:D,2,FALSE)</f>
        <v>AGE00914</v>
      </c>
      <c r="C266" s="23" t="str">
        <f>VLOOKUP(A266,'Agentes Habilitados SIIM'!B:D,3,FALSE)</f>
        <v>Arce Avícola, S.A. (La Mesa de San Martín)</v>
      </c>
    </row>
    <row r="267" spans="1:3" x14ac:dyDescent="0.2">
      <c r="A267" s="30" t="s">
        <v>161</v>
      </c>
      <c r="B267" s="23" t="str">
        <f>VLOOKUP(A267,'Agentes Habilitados SIIM'!B:D,2,FALSE)</f>
        <v>AGE00893</v>
      </c>
      <c r="C267" s="23" t="str">
        <f>VLOOKUP(A267,'Agentes Habilitados SIIM'!B:D,3,FALSE)</f>
        <v>ARCE AVÍCOLA, S.A. (FINCA NEVADAS 726760)</v>
      </c>
    </row>
    <row r="268" spans="1:3" x14ac:dyDescent="0.2">
      <c r="A268" s="30" t="s">
        <v>162</v>
      </c>
      <c r="B268" s="23" t="str">
        <f>VLOOKUP(A268,'Agentes Habilitados SIIM'!B:D,2,FALSE)</f>
        <v>AGE00894</v>
      </c>
      <c r="C268" s="23" t="str">
        <f>VLOOKUP(A268,'Agentes Habilitados SIIM'!B:D,3,FALSE)</f>
        <v>ARCE AVÍCOLA, S.A. (FINCA PERÚ 705133)</v>
      </c>
    </row>
    <row r="269" spans="1:3" x14ac:dyDescent="0.2">
      <c r="A269" s="30" t="s">
        <v>163</v>
      </c>
      <c r="B269" s="23" t="str">
        <f>VLOOKUP(A269,'Agentes Habilitados SIIM'!B:D,2,FALSE)</f>
        <v>AGE00913</v>
      </c>
      <c r="C269" s="23" t="str">
        <f>VLOOKUP(A269,'Agentes Habilitados SIIM'!B:D,3,FALSE)</f>
        <v>Arce Avícola, S.A. (Ciudad Radial)</v>
      </c>
    </row>
    <row r="270" spans="1:3" x14ac:dyDescent="0.2">
      <c r="A270" s="30" t="s">
        <v>164</v>
      </c>
      <c r="B270" s="23" t="str">
        <f>VLOOKUP(A270,'Agentes Habilitados SIIM'!B:D,2,FALSE)</f>
        <v>AGE00361</v>
      </c>
      <c r="C270" s="23" t="str">
        <f>VLOOKUP(A270,'Agentes Habilitados SIIM'!B:D,3,FALSE)</f>
        <v>Argos Panamá, S.A.</v>
      </c>
    </row>
    <row r="271" spans="1:3" x14ac:dyDescent="0.2">
      <c r="A271" s="30" t="s">
        <v>165</v>
      </c>
      <c r="B271" s="23" t="str">
        <f>VLOOKUP(A271,'Agentes Habilitados SIIM'!B:D,2,FALSE)</f>
        <v>AGE00879</v>
      </c>
      <c r="C271" s="23" t="str">
        <f>VLOOKUP(A271,'Agentes Habilitados SIIM'!B:D,3,FALSE)</f>
        <v>Asamblea de Copropietarios del P.H. Supercentro El Dorado, S.A.</v>
      </c>
    </row>
    <row r="272" spans="1:3" x14ac:dyDescent="0.2">
      <c r="A272" s="30" t="s">
        <v>166</v>
      </c>
      <c r="B272" s="23" t="str">
        <f>VLOOKUP(A272,'Agentes Habilitados SIIM'!B:D,2,FALSE)</f>
        <v>AGE00737</v>
      </c>
      <c r="C272" s="23" t="str">
        <f>VLOOKUP(A272,'Agentes Habilitados SIIM'!B:D,3,FALSE)</f>
        <v>PH Atrio Mall</v>
      </c>
    </row>
    <row r="273" spans="1:3" x14ac:dyDescent="0.2">
      <c r="A273" s="30" t="s">
        <v>167</v>
      </c>
      <c r="B273" s="23" t="str">
        <f>VLOOKUP(A273,'Agentes Habilitados SIIM'!B:D,2,FALSE)</f>
        <v>AGE00360</v>
      </c>
      <c r="C273" s="23" t="str">
        <f>VLOOKUP(A273,'Agentes Habilitados SIIM'!B:D,3,FALSE)</f>
        <v>AVIPAC, INC.</v>
      </c>
    </row>
    <row r="274" spans="1:3" x14ac:dyDescent="0.2">
      <c r="A274" s="30" t="s">
        <v>168</v>
      </c>
      <c r="B274" s="23" t="str">
        <f>VLOOKUP(A274,'Agentes Habilitados SIIM'!B:D,2,FALSE)</f>
        <v>AGE00726</v>
      </c>
      <c r="C274" s="23" t="str">
        <f>VLOOKUP(A274,'Agentes Habilitados SIIM'!B:D,3,FALSE)</f>
        <v>AVIPAC, INC. (VACAMONTE)</v>
      </c>
    </row>
    <row r="275" spans="1:3" x14ac:dyDescent="0.2">
      <c r="A275" s="30" t="s">
        <v>169</v>
      </c>
      <c r="B275" s="23" t="str">
        <f>VLOOKUP(A275,'Agentes Habilitados SIIM'!B:D,2,FALSE)</f>
        <v>AGE00887</v>
      </c>
      <c r="C275" s="23" t="str">
        <f>VLOOKUP(A275,'Agentes Habilitados SIIM'!B:D,3,FALSE)</f>
        <v>BANCO GENERAL DE PANAMA, S.A. (SUCURSAL No. 70)</v>
      </c>
    </row>
    <row r="276" spans="1:3" x14ac:dyDescent="0.2">
      <c r="A276" s="30" t="s">
        <v>170</v>
      </c>
      <c r="B276" s="23" t="str">
        <f>VLOOKUP(A276,'Agentes Habilitados SIIM'!B:D,2,FALSE)</f>
        <v>AGE00994</v>
      </c>
      <c r="C276" s="23" t="str">
        <f>VLOOKUP(A276,'Agentes Habilitados SIIM'!B:D,3,FALSE)</f>
        <v>Banistmo Plaza Edison</v>
      </c>
    </row>
    <row r="277" spans="1:3" x14ac:dyDescent="0.2">
      <c r="A277" s="30" t="s">
        <v>171</v>
      </c>
      <c r="B277" s="23" t="str">
        <f>VLOOKUP(A277,'Agentes Habilitados SIIM'!B:D,2,FALSE)</f>
        <v>AGE00794</v>
      </c>
      <c r="C277" s="23" t="str">
        <f>VLOOKUP(A277,'Agentes Habilitados SIIM'!B:D,3,FALSE)</f>
        <v>DESARROLLO INMOBILIARIO DEL ESTE, S.A. (BUSINESS PARK)</v>
      </c>
    </row>
    <row r="278" spans="1:3" x14ac:dyDescent="0.2">
      <c r="A278" s="30" t="s">
        <v>172</v>
      </c>
      <c r="B278" s="23" t="str">
        <f>VLOOKUP(A278,'Agentes Habilitados SIIM'!B:D,2,FALSE)</f>
        <v>AGE00720</v>
      </c>
      <c r="C278" s="23" t="str">
        <f>VLOOKUP(A278,'Agentes Habilitados SIIM'!B:D,3,FALSE)</f>
        <v>The Bristol Hotel, S.A.</v>
      </c>
    </row>
    <row r="279" spans="1:3" x14ac:dyDescent="0.2">
      <c r="A279" s="30" t="s">
        <v>173</v>
      </c>
      <c r="B279" s="23" t="str">
        <f>VLOOKUP(A279,'Agentes Habilitados SIIM'!B:D,2,FALSE)</f>
        <v>AGE00734</v>
      </c>
      <c r="C279" s="23" t="str">
        <f>VLOOKUP(A279,'Agentes Habilitados SIIM'!B:D,3,FALSE)</f>
        <v>Caribbean Franchise Developmento Corp. (Hotel Best Western El Dorado )</v>
      </c>
    </row>
    <row r="280" spans="1:3" x14ac:dyDescent="0.2">
      <c r="A280" s="30" t="s">
        <v>217</v>
      </c>
      <c r="B280" s="23" t="str">
        <f>VLOOKUP(A280,'Agentes Habilitados SIIM'!B:D,2,FALSE)</f>
        <v>AGE00608</v>
      </c>
      <c r="C280" s="23" t="str">
        <f>VLOOKUP(A280,'Agentes Habilitados SIIM'!B:D,3,FALSE)</f>
        <v>Alta Cordillera, S.A. (Crown Continental)</v>
      </c>
    </row>
    <row r="281" spans="1:3" x14ac:dyDescent="0.2">
      <c r="A281" s="30" t="s">
        <v>218</v>
      </c>
      <c r="B281" s="23" t="str">
        <f>VLOOKUP(A281,'Agentes Habilitados SIIM'!B:D,2,FALSE)</f>
        <v>AGE00599</v>
      </c>
      <c r="C281" s="23" t="str">
        <f>VLOOKUP(A281,'Agentes Habilitados SIIM'!B:D,3,FALSE)</f>
        <v>Alta Cordillera, S.A. (Crown Guayacanes)</v>
      </c>
    </row>
    <row r="282" spans="1:3" x14ac:dyDescent="0.2">
      <c r="A282" s="30" t="s">
        <v>219</v>
      </c>
      <c r="B282" s="23" t="str">
        <f>VLOOKUP(A282,'Agentes Habilitados SIIM'!B:D,2,FALSE)</f>
        <v>AGE00601</v>
      </c>
      <c r="C282" s="23" t="str">
        <f>VLOOKUP(A282,'Agentes Habilitados SIIM'!B:D,3,FALSE)</f>
        <v>Alta Cordillera, S.A. (Crown Hotel Panamá)</v>
      </c>
    </row>
    <row r="283" spans="1:3" x14ac:dyDescent="0.2">
      <c r="A283" s="30" t="s">
        <v>220</v>
      </c>
      <c r="B283" s="23" t="str">
        <f>VLOOKUP(A283,'Agentes Habilitados SIIM'!B:D,2,FALSE)</f>
        <v>AGE00649</v>
      </c>
      <c r="C283" s="23" t="str">
        <f>VLOOKUP(A283,'Agentes Habilitados SIIM'!B:D,3,FALSE)</f>
        <v>Alta Cordillera, S. A. (Crown Sheraton)</v>
      </c>
    </row>
    <row r="284" spans="1:3" x14ac:dyDescent="0.2">
      <c r="A284" s="30" t="s">
        <v>221</v>
      </c>
      <c r="B284" s="23" t="str">
        <f>VLOOKUP(A284,'Agentes Habilitados SIIM'!B:D,2,FALSE)</f>
        <v>AGE00607</v>
      </c>
      <c r="C284" s="23" t="str">
        <f>VLOOKUP(A284,'Agentes Habilitados SIIM'!B:D,3,FALSE)</f>
        <v>Alta Cordillera, S.A. (Crown Solloy)</v>
      </c>
    </row>
    <row r="285" spans="1:3" x14ac:dyDescent="0.2">
      <c r="A285" s="30" t="s">
        <v>174</v>
      </c>
      <c r="B285" s="23" t="str">
        <f>VLOOKUP(A285,'Agentes Habilitados SIIM'!B:D,2,FALSE)</f>
        <v>AGE00472</v>
      </c>
      <c r="C285" s="23" t="str">
        <f>VLOOKUP(A285,'Agentes Habilitados SIIM'!B:D,3,FALSE)</f>
        <v>Cable Onda, S.A.</v>
      </c>
    </row>
    <row r="286" spans="1:3" x14ac:dyDescent="0.2">
      <c r="A286" s="30" t="s">
        <v>175</v>
      </c>
      <c r="B286" s="23" t="str">
        <f>VLOOKUP(A286,'Agentes Habilitados SIIM'!B:D,2,FALSE)</f>
        <v>AGE00898</v>
      </c>
      <c r="C286" s="23" t="str">
        <f>VLOOKUP(A286,'Agentes Habilitados SIIM'!B:D,3,FALSE)</f>
        <v>CIA.ALIMENTOS DE ANIMALES, S. A.</v>
      </c>
    </row>
    <row r="287" spans="1:3" x14ac:dyDescent="0.2">
      <c r="A287" s="30" t="s">
        <v>176</v>
      </c>
      <c r="B287" s="23" t="str">
        <f>VLOOKUP(A287,'Agentes Habilitados SIIM'!B:D,2,FALSE)</f>
        <v>AGE00940</v>
      </c>
      <c r="C287" s="23" t="str">
        <f>VLOOKUP(A287,'Agentes Habilitados SIIM'!B:D,3,FALSE)</f>
        <v>Carnes de Coclé, S.A.</v>
      </c>
    </row>
    <row r="288" spans="1:3" x14ac:dyDescent="0.2">
      <c r="A288" s="30" t="s">
        <v>177</v>
      </c>
      <c r="B288" s="23" t="str">
        <f>VLOOKUP(A288,'Agentes Habilitados SIIM'!B:D,2,FALSE)</f>
        <v>AGE01001</v>
      </c>
      <c r="C288" s="23" t="str">
        <f>VLOOKUP(A288,'Agentes Habilitados SIIM'!B:D,3,FALSE)</f>
        <v>Herrerana de Inversiones, S.A. (Casino de Chitré)</v>
      </c>
    </row>
    <row r="289" spans="1:3" x14ac:dyDescent="0.2">
      <c r="A289" s="30" t="s">
        <v>178</v>
      </c>
      <c r="B289" s="23" t="str">
        <f>VLOOKUP(A289,'Agentes Habilitados SIIM'!B:D,2,FALSE)</f>
        <v>AGE01000</v>
      </c>
      <c r="C289" s="23" t="str">
        <f>VLOOKUP(A289,'Agentes Habilitados SIIM'!B:D,3,FALSE)</f>
        <v>Biz Tools, S.A. (Casino de Coclé)</v>
      </c>
    </row>
    <row r="290" spans="1:3" x14ac:dyDescent="0.2">
      <c r="A290" s="30" t="s">
        <v>179</v>
      </c>
      <c r="B290" s="23" t="str">
        <f>VLOOKUP(A290,'Agentes Habilitados SIIM'!B:D,2,FALSE)</f>
        <v>AGE00980</v>
      </c>
      <c r="C290" s="23" t="str">
        <f>VLOOKUP(A290,'Agentes Habilitados SIIM'!B:D,3,FALSE)</f>
        <v>Inmobiliaria Don Antonio, S.A. (Rey CEDI Frío)</v>
      </c>
    </row>
    <row r="291" spans="1:3" x14ac:dyDescent="0.2">
      <c r="A291" s="30" t="s">
        <v>180</v>
      </c>
      <c r="B291" s="23" t="str">
        <f>VLOOKUP(A291,'Agentes Habilitados SIIM'!B:D,2,FALSE)</f>
        <v>AGE00981</v>
      </c>
      <c r="C291" s="23" t="str">
        <f>VLOOKUP(A291,'Agentes Habilitados SIIM'!B:D,3,FALSE)</f>
        <v>Inmobiliaria Don Antonio, S.A. (Rey CEDISA David)</v>
      </c>
    </row>
    <row r="292" spans="1:3" x14ac:dyDescent="0.2">
      <c r="A292" s="30" t="s">
        <v>181</v>
      </c>
      <c r="B292" s="23" t="str">
        <f>VLOOKUP(A292,'Agentes Habilitados SIIM'!B:D,2,FALSE)</f>
        <v>AGE00164</v>
      </c>
      <c r="C292" s="23" t="str">
        <f>VLOOKUP(A292,'Agentes Habilitados SIIM'!B:D,3,FALSE)</f>
        <v>CEMENTO BAYANO, S.A.                              </v>
      </c>
    </row>
    <row r="293" spans="1:3" x14ac:dyDescent="0.2">
      <c r="A293" s="30" t="s">
        <v>182</v>
      </c>
      <c r="B293" s="23" t="str">
        <f>VLOOKUP(A293,'Agentes Habilitados SIIM'!B:D,2,FALSE)</f>
        <v>AGE00993</v>
      </c>
      <c r="C293" s="23" t="str">
        <f>VLOOKUP(A293,'Agentes Habilitados SIIM'!B:D,3,FALSE)</f>
        <v>Cemento Bayano, S.A. (CEMEX Juan Díaz)</v>
      </c>
    </row>
    <row r="294" spans="1:3" x14ac:dyDescent="0.2">
      <c r="A294" s="30" t="s">
        <v>183</v>
      </c>
      <c r="B294" s="23" t="str">
        <f>VLOOKUP(A294,'Agentes Habilitados SIIM'!B:D,2,FALSE)</f>
        <v>AGE00359</v>
      </c>
      <c r="C294" s="23" t="str">
        <f>VLOOKUP(A294,'Agentes Habilitados SIIM'!B:D,3,FALSE)</f>
        <v>CEMENTO INTEROCEANICO</v>
      </c>
    </row>
    <row r="295" spans="1:3" x14ac:dyDescent="0.2">
      <c r="A295" s="30" t="s">
        <v>184</v>
      </c>
      <c r="B295" s="23" t="str">
        <f>VLOOKUP(A295,'Agentes Habilitados SIIM'!B:D,2,FALSE)</f>
        <v>AGE00662</v>
      </c>
      <c r="C295" s="23" t="str">
        <f>VLOOKUP(A295,'Agentes Habilitados SIIM'!B:D,3,FALSE)</f>
        <v>Cemento Interoceánico, S.A. (Línea 2)</v>
      </c>
    </row>
    <row r="296" spans="1:3" x14ac:dyDescent="0.2">
      <c r="A296" s="30" t="s">
        <v>185</v>
      </c>
      <c r="B296" s="23" t="str">
        <f>VLOOKUP(A296,'Agentes Habilitados SIIM'!B:D,2,FALSE)</f>
        <v>AGE00614</v>
      </c>
      <c r="C296" s="23" t="str">
        <f>VLOOKUP(A296,'Agentes Habilitados SIIM'!B:D,3,FALSE)</f>
        <v>Clinica Hospital San Fernando S.A.</v>
      </c>
    </row>
    <row r="297" spans="1:3" x14ac:dyDescent="0.2">
      <c r="A297" s="30" t="s">
        <v>186</v>
      </c>
      <c r="B297" s="23" t="str">
        <f>VLOOKUP(A297,'Agentes Habilitados SIIM'!B:D,2,FALSE)</f>
        <v>AGE00746</v>
      </c>
      <c r="C297" s="23" t="str">
        <f>VLOOKUP(A297,'Agentes Habilitados SIIM'!B:D,3,FALSE)</f>
        <v>CINEMA PROPERTIES OF PANAMA S.A.(METROMALL)</v>
      </c>
    </row>
    <row r="298" spans="1:3" x14ac:dyDescent="0.2">
      <c r="A298" s="30" t="s">
        <v>187</v>
      </c>
      <c r="B298" s="23" t="str">
        <f>VLOOKUP(A298,'Agentes Habilitados SIIM'!B:D,2,FALSE)</f>
        <v>AGE00745</v>
      </c>
      <c r="C298" s="23" t="str">
        <f>VLOOKUP(A298,'Agentes Habilitados SIIM'!B:D,3,FALSE)</f>
        <v>CINEMA PROPERTIES  LOS ANDES S.A.</v>
      </c>
    </row>
    <row r="299" spans="1:3" x14ac:dyDescent="0.2">
      <c r="A299" s="30" t="s">
        <v>188</v>
      </c>
      <c r="B299" s="23" t="str">
        <f>VLOOKUP(A299,'Agentes Habilitados SIIM'!B:D,2,FALSE)</f>
        <v>AGE00744</v>
      </c>
      <c r="C299" s="23" t="str">
        <f>VLOOKUP(A299,'Agentes Habilitados SIIM'!B:D,3,FALSE)</f>
        <v>CINEMA PROPERTIES  EL DORADO S.A.</v>
      </c>
    </row>
    <row r="300" spans="1:3" x14ac:dyDescent="0.2">
      <c r="A300" s="30" t="s">
        <v>189</v>
      </c>
      <c r="B300" s="23" t="str">
        <f>VLOOKUP(A300,'Agentes Habilitados SIIM'!B:D,2,FALSE)</f>
        <v>AGE00792</v>
      </c>
      <c r="C300" s="23" t="str">
        <f>VLOOKUP(A300,'Agentes Habilitados SIIM'!B:D,3,FALSE)</f>
        <v>Cinema Properties Inc.</v>
      </c>
    </row>
    <row r="301" spans="1:3" x14ac:dyDescent="0.2">
      <c r="A301" s="30" t="s">
        <v>190</v>
      </c>
      <c r="B301" s="23" t="str">
        <f>VLOOKUP(A301,'Agentes Habilitados SIIM'!B:D,2,FALSE)</f>
        <v>AGE00791</v>
      </c>
      <c r="C301" s="23" t="str">
        <f>VLOOKUP(A301,'Agentes Habilitados SIIM'!B:D,3,FALSE)</f>
        <v>Cinema Properties Soho, S.A.</v>
      </c>
    </row>
    <row r="302" spans="1:3" x14ac:dyDescent="0.2">
      <c r="A302" s="30" t="s">
        <v>191</v>
      </c>
      <c r="B302" s="23" t="str">
        <f>VLOOKUP(A302,'Agentes Habilitados SIIM'!B:D,2,FALSE)</f>
        <v>AGE00823</v>
      </c>
      <c r="C302" s="23" t="str">
        <f>VLOOKUP(A302,'Agentes Habilitados SIIM'!B:D,3,FALSE)</f>
        <v>Cinema Properties Westland, S.A.</v>
      </c>
    </row>
    <row r="303" spans="1:3" x14ac:dyDescent="0.2">
      <c r="A303" s="30" t="s">
        <v>192</v>
      </c>
      <c r="B303" s="23" t="str">
        <f>VLOOKUP(A303,'Agentes Habilitados SIIM'!B:D,2,FALSE)</f>
        <v>AGE00519</v>
      </c>
      <c r="C303" s="23" t="str">
        <f>VLOOKUP(A303,'Agentes Habilitados SIIM'!B:D,3,FALSE)</f>
        <v>Claro Panamá, S.A.</v>
      </c>
    </row>
    <row r="304" spans="1:3" x14ac:dyDescent="0.2">
      <c r="A304" s="30" t="s">
        <v>193</v>
      </c>
      <c r="B304" s="23" t="str">
        <f>VLOOKUP(A304,'Agentes Habilitados SIIM'!B:D,2,FALSE)</f>
        <v>AGE00706</v>
      </c>
      <c r="C304" s="23" t="str">
        <f>VLOOKUP(A304,'Agentes Habilitados SIIM'!B:D,3,FALSE)</f>
        <v>CASA DE MATERIALES, S.A.</v>
      </c>
    </row>
    <row r="305" spans="1:3" x14ac:dyDescent="0.2">
      <c r="A305" s="30" t="s">
        <v>194</v>
      </c>
      <c r="B305" s="23" t="str">
        <f>VLOOKUP(A305,'Agentes Habilitados SIIM'!B:D,2,FALSE)</f>
        <v>AGE00988</v>
      </c>
      <c r="C305" s="23" t="str">
        <f>VLOOKUP(A305,'Agentes Habilitados SIIM'!B:D,3,FALSE)</f>
        <v>Clínicas y Hospitales, S.A. (Centro Médico Paitilla 1)</v>
      </c>
    </row>
    <row r="306" spans="1:3" x14ac:dyDescent="0.2">
      <c r="A306" s="30" t="s">
        <v>195</v>
      </c>
      <c r="B306" s="23" t="str">
        <f>VLOOKUP(A306,'Agentes Habilitados SIIM'!B:D,2,FALSE)</f>
        <v>AGE00989</v>
      </c>
      <c r="C306" s="23" t="str">
        <f>VLOOKUP(A306,'Agentes Habilitados SIIM'!B:D,3,FALSE)</f>
        <v>Clínicas y Hospitales, S.A. (Centro Médico Paitilla 2)</v>
      </c>
    </row>
    <row r="307" spans="1:3" x14ac:dyDescent="0.2">
      <c r="A307" s="30" t="s">
        <v>196</v>
      </c>
      <c r="B307" s="23" t="str">
        <f>VLOOKUP(A307,'Agentes Habilitados SIIM'!B:D,2,FALSE)</f>
        <v>AGE00484</v>
      </c>
      <c r="C307" s="23" t="str">
        <f>VLOOKUP(A307,'Agentes Habilitados SIIM'!B:D,3,FALSE)</f>
        <v>CERVECERIA NACIONAL, S.R.L.</v>
      </c>
    </row>
    <row r="308" spans="1:3" x14ac:dyDescent="0.2">
      <c r="A308" s="30" t="s">
        <v>197</v>
      </c>
      <c r="B308" s="23" t="str">
        <f>VLOOKUP(A308,'Agentes Habilitados SIIM'!B:D,2,FALSE)</f>
        <v>AGE00578</v>
      </c>
      <c r="C308" s="23" t="str">
        <f>VLOOKUP(A308,'Agentes Habilitados SIIM'!B:D,3,FALSE)</f>
        <v>CABLE ONDA, S.A. (Cable Onda 12 de Octubre)</v>
      </c>
    </row>
    <row r="309" spans="1:3" x14ac:dyDescent="0.2">
      <c r="A309" s="30" t="s">
        <v>198</v>
      </c>
      <c r="B309" s="23" t="str">
        <f>VLOOKUP(A309,'Agentes Habilitados SIIM'!B:D,2,FALSE)</f>
        <v>AGE00329</v>
      </c>
      <c r="C309" s="23" t="str">
        <f>VLOOKUP(A309,'Agentes Habilitados SIIM'!B:D,3,FALSE)</f>
        <v>CONTRALORÍA GENERAL DE LA REPÚBLICA</v>
      </c>
    </row>
    <row r="310" spans="1:3" x14ac:dyDescent="0.2">
      <c r="A310" s="30" t="s">
        <v>199</v>
      </c>
      <c r="B310" s="23" t="str">
        <f>VLOOKUP(A310,'Agentes Habilitados SIIM'!B:D,2,FALSE)</f>
        <v>AGE00787</v>
      </c>
      <c r="C310" s="23" t="str">
        <f>VLOOKUP(A310,'Agentes Habilitados SIIM'!B:D,3,FALSE)</f>
        <v>LA CORUÑA INVESTMENTS, S.A</v>
      </c>
    </row>
    <row r="311" spans="1:3" x14ac:dyDescent="0.2">
      <c r="A311" s="30" t="s">
        <v>200</v>
      </c>
      <c r="B311" s="23" t="str">
        <f>VLOOKUP(A311,'Agentes Habilitados SIIM'!B:D,2,FALSE)</f>
        <v>AGE00762</v>
      </c>
      <c r="C311" s="23" t="str">
        <f>VLOOKUP(A311,'Agentes Habilitados SIIM'!B:D,3,FALSE)</f>
        <v>PH Capital Plaza Business Center</v>
      </c>
    </row>
    <row r="312" spans="1:3" x14ac:dyDescent="0.2">
      <c r="A312" s="30" t="s">
        <v>201</v>
      </c>
      <c r="B312" s="23" t="str">
        <f>VLOOKUP(A312,'Agentes Habilitados SIIM'!B:D,2,FALSE)</f>
        <v>AGE00916</v>
      </c>
      <c r="C312" s="23" t="str">
        <f>VLOOKUP(A312,'Agentes Habilitados SIIM'!B:D,3,FALSE)</f>
        <v>GOLDEN MUTUAL INVESTMENT CORPORATION</v>
      </c>
    </row>
    <row r="313" spans="1:3" x14ac:dyDescent="0.2">
      <c r="A313" s="30" t="s">
        <v>202</v>
      </c>
      <c r="B313" s="23" t="str">
        <f>VLOOKUP(A313,'Agentes Habilitados SIIM'!B:D,2,FALSE)</f>
        <v>AGE00368</v>
      </c>
      <c r="C313" s="23" t="str">
        <f>VLOOKUP(A313,'Agentes Habilitados SIIM'!B:D,3,FALSE)</f>
        <v>Caja de Seguro Social</v>
      </c>
    </row>
    <row r="314" spans="1:3" x14ac:dyDescent="0.2">
      <c r="A314" s="30" t="s">
        <v>203</v>
      </c>
      <c r="B314" s="23" t="str">
        <f>VLOOKUP(A314,'Agentes Habilitados SIIM'!B:D,2,FALSE)</f>
        <v>AGE00783</v>
      </c>
      <c r="C314" s="23" t="str">
        <f>VLOOKUP(A314,'Agentes Habilitados SIIM'!B:D,3,FALSE)</f>
        <v>Club Unión, S.A.</v>
      </c>
    </row>
    <row r="315" spans="1:3" x14ac:dyDescent="0.2">
      <c r="A315" s="30" t="s">
        <v>204</v>
      </c>
      <c r="B315" s="23" t="str">
        <f>VLOOKUP(A315,'Agentes Habilitados SIIM'!B:D,2,FALSE)</f>
        <v>AGE00638</v>
      </c>
      <c r="C315" s="23" t="str">
        <f>VLOOKUP(A315,'Agentes Habilitados SIIM'!B:D,3,FALSE)</f>
        <v>Cable &amp; Wireless Panamá, S.A. (Aguadulce)</v>
      </c>
    </row>
    <row r="316" spans="1:3" x14ac:dyDescent="0.2">
      <c r="A316" s="30" t="s">
        <v>205</v>
      </c>
      <c r="B316" s="23" t="str">
        <f>VLOOKUP(A316,'Agentes Habilitados SIIM'!B:D,2,FALSE)</f>
        <v>AGE00628</v>
      </c>
      <c r="C316" s="23" t="str">
        <f>VLOOKUP(A316,'Agentes Habilitados SIIM'!B:D,3,FALSE)</f>
        <v>Cable &amp; Wireless Panamá, S.A.(IDC Balboa)</v>
      </c>
    </row>
    <row r="317" spans="1:3" x14ac:dyDescent="0.2">
      <c r="A317" s="30" t="s">
        <v>206</v>
      </c>
      <c r="B317" s="23" t="str">
        <f>VLOOKUP(A317,'Agentes Habilitados SIIM'!B:D,2,FALSE)</f>
        <v>AGE00644</v>
      </c>
      <c r="C317" s="23" t="str">
        <f>VLOOKUP(A317,'Agentes Habilitados SIIM'!B:D,3,FALSE)</f>
        <v>Cable &amp; Wireless Panamá, S.A.(Colón)</v>
      </c>
    </row>
    <row r="318" spans="1:3" x14ac:dyDescent="0.2">
      <c r="A318" s="30" t="s">
        <v>207</v>
      </c>
      <c r="B318" s="23" t="str">
        <f>VLOOKUP(A318,'Agentes Habilitados SIIM'!B:D,2,FALSE)</f>
        <v>AGE00639</v>
      </c>
      <c r="C318" s="23" t="str">
        <f>VLOOKUP(A318,'Agentes Habilitados SIIM'!B:D,3,FALSE)</f>
        <v>Cable &amp; Wireless Panamá, S.A. (David)</v>
      </c>
    </row>
    <row r="319" spans="1:3" x14ac:dyDescent="0.2">
      <c r="A319" s="30" t="s">
        <v>208</v>
      </c>
      <c r="B319" s="23" t="str">
        <f>VLOOKUP(A319,'Agentes Habilitados SIIM'!B:D,2,FALSE)</f>
        <v>AGE00642</v>
      </c>
      <c r="C319" s="23" t="str">
        <f>VLOOKUP(A319,'Agentes Habilitados SIIM'!B:D,3,FALSE)</f>
        <v>Cable &amp; Wireless Panamá, S.A.(El Dorado)</v>
      </c>
    </row>
    <row r="320" spans="1:3" x14ac:dyDescent="0.2">
      <c r="A320" s="30" t="s">
        <v>209</v>
      </c>
      <c r="B320" s="23" t="str">
        <f>VLOOKUP(A320,'Agentes Habilitados SIIM'!B:D,2,FALSE)</f>
        <v>AGE00637</v>
      </c>
      <c r="C320" s="23" t="str">
        <f>VLOOKUP(A320,'Agentes Habilitados SIIM'!B:D,3,FALSE)</f>
        <v>Cable &amp; Wireless Panamá, S.A. (La Exposición)</v>
      </c>
    </row>
    <row r="321" spans="1:3" x14ac:dyDescent="0.2">
      <c r="A321" s="30" t="s">
        <v>210</v>
      </c>
      <c r="B321" s="23" t="str">
        <f>VLOOKUP(A321,'Agentes Habilitados SIIM'!B:D,2,FALSE)</f>
        <v>AGE00641</v>
      </c>
      <c r="C321" s="23" t="str">
        <f>VLOOKUP(A321,'Agentes Habilitados SIIM'!B:D,3,FALSE)</f>
        <v>Cable &amp; Wireless Panamá, S.A.(IDC Howard PA)</v>
      </c>
    </row>
    <row r="322" spans="1:3" x14ac:dyDescent="0.2">
      <c r="A322" s="30" t="s">
        <v>211</v>
      </c>
      <c r="B322" s="23" t="str">
        <f>VLOOKUP(A322,'Agentes Habilitados SIIM'!B:D,2,FALSE)</f>
        <v>AGE00626</v>
      </c>
      <c r="C322" s="23" t="str">
        <f>VLOOKUP(A322,'Agentes Habilitados SIIM'!B:D,3,FALSE)</f>
        <v>Cable &amp; Wireless Panamá, S.A.(IDC Howard PB)</v>
      </c>
    </row>
    <row r="323" spans="1:3" x14ac:dyDescent="0.2">
      <c r="A323" s="30" t="s">
        <v>212</v>
      </c>
      <c r="B323" s="23" t="str">
        <f>VLOOKUP(A323,'Agentes Habilitados SIIM'!B:D,2,FALSE)</f>
        <v>AGE00659</v>
      </c>
      <c r="C323" s="23" t="str">
        <f>VLOOKUP(A323,'Agentes Habilitados SIIM'!B:D,3,FALSE)</f>
        <v>Cable &amp; Wireless Panamá, S.A. (Juan Franco # 1)</v>
      </c>
    </row>
    <row r="324" spans="1:3" x14ac:dyDescent="0.2">
      <c r="A324" s="30" t="s">
        <v>213</v>
      </c>
      <c r="B324" s="23" t="str">
        <f>VLOOKUP(A324,'Agentes Habilitados SIIM'!B:D,2,FALSE)</f>
        <v>AGE00627</v>
      </c>
      <c r="C324" s="23" t="str">
        <f>VLOOKUP(A324,'Agentes Habilitados SIIM'!B:D,3,FALSE)</f>
        <v>Cable &amp; Wireless Panamá, S.A.(C&amp;W Juan Franco #2)</v>
      </c>
    </row>
    <row r="325" spans="1:3" x14ac:dyDescent="0.2">
      <c r="A325" s="30" t="s">
        <v>214</v>
      </c>
      <c r="B325" s="23" t="str">
        <f>VLOOKUP(A325,'Agentes Habilitados SIIM'!B:D,2,FALSE)</f>
        <v>AGE00643</v>
      </c>
      <c r="C325" s="23" t="str">
        <f>VLOOKUP(A325,'Agentes Habilitados SIIM'!B:D,3,FALSE)</f>
        <v>Cable &amp; Wireless Panamá, S.A.(Río Abajo)</v>
      </c>
    </row>
    <row r="326" spans="1:3" x14ac:dyDescent="0.2">
      <c r="A326" s="30" t="s">
        <v>215</v>
      </c>
      <c r="B326" s="23" t="str">
        <f>VLOOKUP(A326,'Agentes Habilitados SIIM'!B:D,2,FALSE)</f>
        <v>AGE00928</v>
      </c>
      <c r="C326" s="23" t="str">
        <f>VLOOKUP(A326,'Agentes Habilitados SIIM'!B:D,3,FALSE)</f>
        <v>Cable &amp; Wireless Panamá, S.A.(San Francisco)</v>
      </c>
    </row>
    <row r="327" spans="1:3" x14ac:dyDescent="0.2">
      <c r="A327" s="30" t="s">
        <v>216</v>
      </c>
      <c r="B327" s="23" t="str">
        <f>VLOOKUP(A327,'Agentes Habilitados SIIM'!B:D,2,FALSE)</f>
        <v>AGE00631</v>
      </c>
      <c r="C327" s="23" t="str">
        <f>VLOOKUP(A327,'Agentes Habilitados SIIM'!B:D,3,FALSE)</f>
        <v>Cable &amp; Wireless Panamá, S.A. (Santa Clara)</v>
      </c>
    </row>
    <row r="328" spans="1:3" x14ac:dyDescent="0.2">
      <c r="A328" s="30" t="s">
        <v>222</v>
      </c>
      <c r="B328" s="23" t="str">
        <f>VLOOKUP(A328,'Agentes Habilitados SIIM'!B:D,2,FALSE)</f>
        <v>AGE00844</v>
      </c>
      <c r="C328" s="23" t="str">
        <f>VLOOKUP(A328,'Agentes Habilitados SIIM'!B:D,3,FALSE)</f>
        <v>HOTELES DECAMERON</v>
      </c>
    </row>
    <row r="329" spans="1:3" x14ac:dyDescent="0.2">
      <c r="A329" s="30" t="s">
        <v>223</v>
      </c>
      <c r="B329" s="23" t="str">
        <f>VLOOKUP(A329,'Agentes Habilitados SIIM'!B:D,2,FALSE)</f>
        <v>AGE00669</v>
      </c>
      <c r="C329" s="23" t="str">
        <f>VLOOKUP(A329,'Agentes Habilitados SIIM'!B:D,3,FALSE)</f>
        <v>DELIRYS, S.A.</v>
      </c>
    </row>
    <row r="330" spans="1:3" x14ac:dyDescent="0.2">
      <c r="A330" s="30" t="s">
        <v>224</v>
      </c>
      <c r="B330" s="23" t="str">
        <f>VLOOKUP(A330,'Agentes Habilitados SIIM'!B:D,2,FALSE)</f>
        <v>AGE00907</v>
      </c>
      <c r="C330" s="23" t="str">
        <f>VLOOKUP(A330,'Agentes Habilitados SIIM'!B:D,3,FALSE)</f>
        <v>GLOBAL PRODUCTS AND LOGISTIC SERVICES, INC.</v>
      </c>
    </row>
    <row r="331" spans="1:3" x14ac:dyDescent="0.2">
      <c r="A331" s="30" t="s">
        <v>225</v>
      </c>
      <c r="B331" s="23" t="str">
        <f>VLOOKUP(A331,'Agentes Habilitados SIIM'!B:D,2,FALSE)</f>
        <v>AGE00717</v>
      </c>
      <c r="C331" s="23" t="str">
        <f>VLOOKUP(A331,'Agentes Habilitados SIIM'!B:D,3,FALSE)</f>
        <v>Digicel (Panama), S.A.</v>
      </c>
    </row>
    <row r="332" spans="1:3" x14ac:dyDescent="0.2">
      <c r="A332" s="30" t="s">
        <v>226</v>
      </c>
      <c r="B332" s="23" t="str">
        <f>VLOOKUP(A332,'Agentes Habilitados SIIM'!B:D,2,FALSE)</f>
        <v>AGE00767</v>
      </c>
      <c r="C332" s="23" t="str">
        <f>VLOOKUP(A332,'Agentes Habilitados SIIM'!B:D,3,FALSE)</f>
        <v>ACE INTERNATIONAL HARDWARE CORP. (Do It Center 12 de octubre)</v>
      </c>
    </row>
    <row r="333" spans="1:3" x14ac:dyDescent="0.2">
      <c r="A333" s="30" t="s">
        <v>227</v>
      </c>
      <c r="B333" s="23" t="str">
        <f>VLOOKUP(A333,'Agentes Habilitados SIIM'!B:D,2,FALSE)</f>
        <v>AGE00750</v>
      </c>
      <c r="C333" s="23" t="str">
        <f>VLOOKUP(A333,'Agentes Habilitados SIIM'!B:D,3,FALSE)</f>
        <v>Ace International Hardware Corp. (DOIT Center Albrook)</v>
      </c>
    </row>
    <row r="334" spans="1:3" x14ac:dyDescent="0.2">
      <c r="A334" s="30" t="s">
        <v>228</v>
      </c>
      <c r="B334" s="23" t="str">
        <f>VLOOKUP(A334,'Agentes Habilitados SIIM'!B:D,2,FALSE)</f>
        <v>AGE00764</v>
      </c>
      <c r="C334" s="23" t="str">
        <f>VLOOKUP(A334,'Agentes Habilitados SIIM'!B:D,3,FALSE)</f>
        <v>BRISAS PROPERTY, S.A. (Do It Center Brisas del Golf)</v>
      </c>
    </row>
    <row r="335" spans="1:3" x14ac:dyDescent="0.2">
      <c r="A335" s="30" t="s">
        <v>229</v>
      </c>
      <c r="B335" s="23" t="str">
        <f>VLOOKUP(A335,'Agentes Habilitados SIIM'!B:D,2,FALSE)</f>
        <v>AGE00768</v>
      </c>
      <c r="C335" s="23" t="str">
        <f>VLOOKUP(A335,'Agentes Habilitados SIIM'!B:D,3,FALSE)</f>
        <v>ACE INTERNATIONAL, HARDWARE CORP. (Do It Center Centenario)</v>
      </c>
    </row>
    <row r="336" spans="1:3" x14ac:dyDescent="0.2">
      <c r="A336" s="30" t="s">
        <v>230</v>
      </c>
      <c r="B336" s="23" t="str">
        <f>VLOOKUP(A336,'Agentes Habilitados SIIM'!B:D,2,FALSE)</f>
        <v>AGE00749</v>
      </c>
      <c r="C336" s="23" t="str">
        <f>VLOOKUP(A336,'Agentes Habilitados SIIM'!B:D,3,FALSE)</f>
        <v>Ace International Hardware Corp. (DOIT Center Chitré)</v>
      </c>
    </row>
    <row r="337" spans="1:3" x14ac:dyDescent="0.2">
      <c r="A337" s="30" t="s">
        <v>231</v>
      </c>
      <c r="B337" s="23" t="str">
        <f>VLOOKUP(A337,'Agentes Habilitados SIIM'!B:D,2,FALSE)</f>
        <v>AGE00784</v>
      </c>
      <c r="C337" s="23" t="str">
        <f>VLOOKUP(A337,'Agentes Habilitados SIIM'!B:D,3,FALSE)</f>
        <v>Ace International Hardware Corp. (DO IT Center David )</v>
      </c>
    </row>
    <row r="338" spans="1:3" x14ac:dyDescent="0.2">
      <c r="A338" s="30" t="s">
        <v>232</v>
      </c>
      <c r="B338" s="23" t="str">
        <f>VLOOKUP(A338,'Agentes Habilitados SIIM'!B:D,2,FALSE)</f>
        <v>AGE00700</v>
      </c>
      <c r="C338" s="23" t="str">
        <f>VLOOKUP(A338,'Agentes Habilitados SIIM'!B:D,3,FALSE)</f>
        <v>Ace International Hardware Corp. (DOIT Center Dorado)</v>
      </c>
    </row>
    <row r="339" spans="1:3" x14ac:dyDescent="0.2">
      <c r="A339" s="30" t="s">
        <v>233</v>
      </c>
      <c r="B339" s="23" t="str">
        <f>VLOOKUP(A339,'Agentes Habilitados SIIM'!B:D,2,FALSE)</f>
        <v>AGE00769</v>
      </c>
      <c r="C339" s="23" t="str">
        <f>VLOOKUP(A339,'Agentes Habilitados SIIM'!B:D,3,FALSE)</f>
        <v>ACE INTERNATIONAL HARDWARE CORP. (Do It Center La Doña)</v>
      </c>
    </row>
    <row r="340" spans="1:3" x14ac:dyDescent="0.2">
      <c r="A340" s="30" t="s">
        <v>234</v>
      </c>
      <c r="B340" s="23" t="str">
        <f>VLOOKUP(A340,'Agentes Habilitados SIIM'!B:D,2,FALSE)</f>
        <v>AGE00771</v>
      </c>
      <c r="C340" s="23" t="str">
        <f>VLOOKUP(A340,'Agentes Habilitados SIIM'!B:D,3,FALSE)</f>
        <v>ACE INTERNATIONAL HARDWARE CORP. (Do It Center Los Pueblos)</v>
      </c>
    </row>
    <row r="341" spans="1:3" x14ac:dyDescent="0.2">
      <c r="A341" s="30" t="s">
        <v>235</v>
      </c>
      <c r="B341" s="23" t="str">
        <f>VLOOKUP(A341,'Agentes Habilitados SIIM'!B:D,2,FALSE)</f>
        <v>AGE00832</v>
      </c>
      <c r="C341" s="23" t="str">
        <f>VLOOKUP(A341,'Agentes Habilitados SIIM'!B:D,3,FALSE)</f>
        <v>ACE INTERNATIONAL HARDWARE CORP. (Do It Center Tocumen)</v>
      </c>
    </row>
    <row r="342" spans="1:3" x14ac:dyDescent="0.2">
      <c r="A342" s="30" t="s">
        <v>236</v>
      </c>
      <c r="B342" s="23" t="str">
        <f>VLOOKUP(A342,'Agentes Habilitados SIIM'!B:D,2,FALSE)</f>
        <v>AGE00772</v>
      </c>
      <c r="C342" s="23" t="str">
        <f>VLOOKUP(A342,'Agentes Habilitados SIIM'!B:D,3,FALSE)</f>
        <v>ACE INTERNATIONAL HARDWARE CORP. (Do It Center Villa Zaita)</v>
      </c>
    </row>
    <row r="343" spans="1:3" x14ac:dyDescent="0.2">
      <c r="A343" s="30" t="s">
        <v>237</v>
      </c>
      <c r="B343" s="23" t="str">
        <f>VLOOKUP(A343,'Agentes Habilitados SIIM'!B:D,2,FALSE)</f>
        <v>AGE00748</v>
      </c>
      <c r="C343" s="23" t="str">
        <f>VLOOKUP(A343,'Agentes Habilitados SIIM'!B:D,3,FALSE)</f>
        <v>Ace International Hardware Corp. (DOIT Center Westland Mall)</v>
      </c>
    </row>
    <row r="344" spans="1:3" x14ac:dyDescent="0.2">
      <c r="A344" s="30" t="s">
        <v>238</v>
      </c>
      <c r="B344" s="23" t="str">
        <f>VLOOKUP(A344,'Agentes Habilitados SIIM'!B:D,2,FALSE)</f>
        <v>AGE00724</v>
      </c>
      <c r="C344" s="23" t="str">
        <f>VLOOKUP(A344,'Agentes Habilitados SIIM'!B:D,3,FALSE)</f>
        <v>Energy Bell Development, Inc</v>
      </c>
    </row>
    <row r="345" spans="1:3" x14ac:dyDescent="0.2">
      <c r="A345" s="30" t="s">
        <v>239</v>
      </c>
      <c r="B345" s="23" t="str">
        <f>VLOOKUP(A345,'Agentes Habilitados SIIM'!B:D,2,FALSE)</f>
        <v>AGE00579</v>
      </c>
      <c r="C345" s="23" t="str">
        <f>VLOOKUP(A345,'Agentes Habilitados SIIM'!B:D,3,FALSE)</f>
        <v>EMPAQUES DE COLÓN, S.A.</v>
      </c>
    </row>
    <row r="346" spans="1:3" x14ac:dyDescent="0.2">
      <c r="A346" s="30" t="s">
        <v>240</v>
      </c>
      <c r="B346" s="23" t="str">
        <f>VLOOKUP(A346,'Agentes Habilitados SIIM'!B:D,2,FALSE)</f>
        <v>AGE00366</v>
      </c>
      <c r="C346" s="23" t="str">
        <f>VLOOKUP(A346,'Agentes Habilitados SIIM'!B:D,3,FALSE)</f>
        <v>Embajada de los Estados Unidos de América</v>
      </c>
    </row>
    <row r="347" spans="1:3" x14ac:dyDescent="0.2">
      <c r="A347" s="33" t="s">
        <v>241</v>
      </c>
      <c r="B347" s="23" t="str">
        <f>VLOOKUP(A347,'Agentes Habilitados SIIM'!B:D,2,FALSE)</f>
        <v>AGE00658</v>
      </c>
      <c r="C347" s="23" t="str">
        <f>VLOOKUP(A347,'Agentes Habilitados SIIM'!B:D,3,FALSE)</f>
        <v>ELEKTRA NORESTE, S.A</v>
      </c>
    </row>
    <row r="348" spans="1:3" x14ac:dyDescent="0.2">
      <c r="A348" s="30" t="s">
        <v>288</v>
      </c>
      <c r="B348" s="23" t="str">
        <f>VLOOKUP(A348,'Agentes Habilitados SIIM'!B:D,2,FALSE)</f>
        <v>AGE00561</v>
      </c>
      <c r="C348" s="23" t="str">
        <f>VLOOKUP(A348,'Agentes Habilitados SIIM'!B:D,3,FALSE)</f>
        <v>Inversiones Interactivas, S.A. (Fantastic Bingo 90)</v>
      </c>
    </row>
    <row r="349" spans="1:3" x14ac:dyDescent="0.2">
      <c r="A349" s="30" t="s">
        <v>289</v>
      </c>
      <c r="B349" s="23" t="str">
        <f>VLOOKUP(A349,'Agentes Habilitados SIIM'!B:D,2,FALSE)</f>
        <v>AGE00560</v>
      </c>
      <c r="C349" s="23" t="str">
        <f>VLOOKUP(A349,'Agentes Habilitados SIIM'!B:D,3,FALSE)</f>
        <v>Gaming &amp; Services de Panama, S.A. (Fantastic Caribe 2)</v>
      </c>
    </row>
    <row r="350" spans="1:3" x14ac:dyDescent="0.2">
      <c r="A350" s="30" t="s">
        <v>290</v>
      </c>
      <c r="B350" s="23" t="str">
        <f>VLOOKUP(A350,'Agentes Habilitados SIIM'!B:D,2,FALSE)</f>
        <v>AGE00558</v>
      </c>
      <c r="C350" s="23" t="str">
        <f>VLOOKUP(A350,'Agentes Habilitados SIIM'!B:D,3,FALSE)</f>
        <v>Gaming &amp; Services de Panama, S.A. (Fantastic Chitré)</v>
      </c>
    </row>
    <row r="351" spans="1:3" x14ac:dyDescent="0.2">
      <c r="A351" s="30" t="s">
        <v>291</v>
      </c>
      <c r="B351" s="23" t="str">
        <f>VLOOKUP(A351,'Agentes Habilitados SIIM'!B:D,2,FALSE)</f>
        <v>AGE00565</v>
      </c>
      <c r="C351" s="23" t="str">
        <f>VLOOKUP(A351,'Agentes Habilitados SIIM'!B:D,3,FALSE)</f>
        <v>Gaming &amp; Services de Panama, S.A. (Fantastic Chorrera)</v>
      </c>
    </row>
    <row r="352" spans="1:3" x14ac:dyDescent="0.2">
      <c r="A352" s="30" t="s">
        <v>292</v>
      </c>
      <c r="B352" s="23" t="str">
        <f>VLOOKUP(A352,'Agentes Habilitados SIIM'!B:D,2,FALSE)</f>
        <v>AGE00559</v>
      </c>
      <c r="C352" s="23" t="str">
        <f>VLOOKUP(A352,'Agentes Habilitados SIIM'!B:D,3,FALSE)</f>
        <v>Gaming &amp; Services de Panama, S.A. (Fantastic Casa Miller)</v>
      </c>
    </row>
    <row r="353" spans="1:3" x14ac:dyDescent="0.2">
      <c r="A353" s="30" t="s">
        <v>293</v>
      </c>
      <c r="B353" s="23" t="str">
        <f>VLOOKUP(A353,'Agentes Habilitados SIIM'!B:D,2,FALSE)</f>
        <v>AGE00688</v>
      </c>
      <c r="C353" s="23" t="str">
        <f>VLOOKUP(A353,'Agentes Habilitados SIIM'!B:D,3,FALSE)</f>
        <v>Gaming and Services de Panamá S.A. (Fantastic Penonomé)</v>
      </c>
    </row>
    <row r="354" spans="1:3" x14ac:dyDescent="0.2">
      <c r="A354" s="30" t="s">
        <v>294</v>
      </c>
      <c r="B354" s="23" t="str">
        <f>VLOOKUP(A354,'Agentes Habilitados SIIM'!B:D,2,FALSE)</f>
        <v>AGE00557</v>
      </c>
      <c r="C354" s="23" t="str">
        <f>VLOOKUP(A354,'Agentes Habilitados SIIM'!B:D,3,FALSE)</f>
        <v>Gaming &amp; Services de Panama, S.A. (Fantastic Santiago)</v>
      </c>
    </row>
    <row r="355" spans="1:3" x14ac:dyDescent="0.2">
      <c r="A355" s="30" t="s">
        <v>295</v>
      </c>
      <c r="B355" s="23" t="str">
        <f>VLOOKUP(A355,'Agentes Habilitados SIIM'!B:D,2,FALSE)</f>
        <v>AGE00556</v>
      </c>
      <c r="C355" s="23" t="str">
        <f>VLOOKUP(A355,'Agentes Habilitados SIIM'!B:D,3,FALSE)</f>
        <v>Gaming &amp; Services de Panama, S.A. (Fantastic Vista Alegre)</v>
      </c>
    </row>
    <row r="356" spans="1:3" x14ac:dyDescent="0.2">
      <c r="A356" s="30" t="s">
        <v>296</v>
      </c>
      <c r="B356" s="23" t="str">
        <f>VLOOKUP(A356,'Agentes Habilitados SIIM'!B:D,2,FALSE)</f>
        <v>AGE00828</v>
      </c>
      <c r="C356" s="23" t="str">
        <f>VLOOKUP(A356,'Agentes Habilitados SIIM'!B:D,3,FALSE)</f>
        <v>Gaming and Services de Panamá, S.A. (Fantastic Villa Zaita)</v>
      </c>
    </row>
    <row r="357" spans="1:3" x14ac:dyDescent="0.2">
      <c r="A357" s="30" t="s">
        <v>242</v>
      </c>
      <c r="B357" s="23" t="str">
        <f>VLOOKUP(A357,'Agentes Habilitados SIIM'!B:D,2,FALSE)</f>
        <v>AGE00821</v>
      </c>
      <c r="C357" s="23" t="str">
        <f>VLOOKUP(A357,'Agentes Habilitados SIIM'!B:D,3,FALSE)</f>
        <v>Farmacias Arrocha, S.A. (12 de Octubre)</v>
      </c>
    </row>
    <row r="358" spans="1:3" x14ac:dyDescent="0.2">
      <c r="A358" s="30" t="s">
        <v>243</v>
      </c>
      <c r="B358" s="23" t="str">
        <f>VLOOKUP(A358,'Agentes Habilitados SIIM'!B:D,2,FALSE)</f>
        <v>AGE00817</v>
      </c>
      <c r="C358" s="23" t="str">
        <f>VLOOKUP(A358,'Agentes Habilitados SIIM'!B:D,3,FALSE)</f>
        <v>Farmacias Arrocha, S.A. (CEDI 1 Las Cumbres)</v>
      </c>
    </row>
    <row r="359" spans="1:3" x14ac:dyDescent="0.2">
      <c r="A359" s="30" t="s">
        <v>244</v>
      </c>
      <c r="B359" s="23" t="str">
        <f>VLOOKUP(A359,'Agentes Habilitados SIIM'!B:D,2,FALSE)</f>
        <v>AGE00804</v>
      </c>
      <c r="C359" s="23" t="str">
        <f>VLOOKUP(A359,'Agentes Habilitados SIIM'!B:D,3,FALSE)</f>
        <v>Farmacias Arrocha, S.A. (Westland mall 1)</v>
      </c>
    </row>
    <row r="360" spans="1:3" x14ac:dyDescent="0.2">
      <c r="A360" s="30" t="s">
        <v>245</v>
      </c>
      <c r="B360" s="23" t="str">
        <f>VLOOKUP(A360,'Agentes Habilitados SIIM'!B:D,2,FALSE)</f>
        <v>AGE00816</v>
      </c>
      <c r="C360" s="23" t="str">
        <f>VLOOKUP(A360,'Agentes Habilitados SIIM'!B:D,3,FALSE)</f>
        <v>Farmacias Arrocha, S.A. (CEDI 2 Las Cumbres)</v>
      </c>
    </row>
    <row r="361" spans="1:3" x14ac:dyDescent="0.2">
      <c r="A361" s="30" t="s">
        <v>246</v>
      </c>
      <c r="B361" s="23" t="str">
        <f>VLOOKUP(A361,'Agentes Habilitados SIIM'!B:D,2,FALSE)</f>
        <v>AGE00803</v>
      </c>
      <c r="C361" s="23" t="str">
        <f>VLOOKUP(A361,'Agentes Habilitados SIIM'!B:D,3,FALSE)</f>
        <v>Farmacias Arrocha, S.A. (Westland mall 2)</v>
      </c>
    </row>
    <row r="362" spans="1:3" x14ac:dyDescent="0.2">
      <c r="A362" s="30" t="s">
        <v>247</v>
      </c>
      <c r="B362" s="23" t="str">
        <f>VLOOKUP(A362,'Agentes Habilitados SIIM'!B:D,2,FALSE)</f>
        <v>AGE00815</v>
      </c>
      <c r="C362" s="23" t="str">
        <f>VLOOKUP(A362,'Agentes Habilitados SIIM'!B:D,3,FALSE)</f>
        <v>Farmacias Arrocha, S.A. (CEDI 3 Las Cumbres)</v>
      </c>
    </row>
    <row r="363" spans="1:3" x14ac:dyDescent="0.2">
      <c r="A363" s="30" t="s">
        <v>248</v>
      </c>
      <c r="B363" s="23" t="str">
        <f>VLOOKUP(A363,'Agentes Habilitados SIIM'!B:D,2,FALSE)</f>
        <v>AGE00814</v>
      </c>
      <c r="C363" s="23" t="str">
        <f>VLOOKUP(A363,'Agentes Habilitados SIIM'!B:D,3,FALSE)</f>
        <v>Farmacias Arrocha, S.A. (CEDI 4 Las Cumbres)</v>
      </c>
    </row>
    <row r="364" spans="1:3" x14ac:dyDescent="0.2">
      <c r="A364" s="30" t="s">
        <v>249</v>
      </c>
      <c r="B364" s="23" t="str">
        <f>VLOOKUP(A364,'Agentes Habilitados SIIM'!B:D,2,FALSE)</f>
        <v>AGE00818</v>
      </c>
      <c r="C364" s="23" t="str">
        <f>VLOOKUP(A364,'Agentes Habilitados SIIM'!B:D,3,FALSE)</f>
        <v>Farmacias Arrocha, S.A. (Calle 50)</v>
      </c>
    </row>
    <row r="365" spans="1:3" x14ac:dyDescent="0.2">
      <c r="A365" s="30" t="s">
        <v>250</v>
      </c>
      <c r="B365" s="23" t="str">
        <f>VLOOKUP(A365,'Agentes Habilitados SIIM'!B:D,2,FALSE)</f>
        <v>AGE00813</v>
      </c>
      <c r="C365" s="23" t="str">
        <f>VLOOKUP(A365,'Agentes Habilitados SIIM'!B:D,3,FALSE)</f>
        <v>Farmacias Arrocha, S.A. (CEDI 5 Las Cumbres)</v>
      </c>
    </row>
    <row r="366" spans="1:3" x14ac:dyDescent="0.2">
      <c r="A366" s="30" t="s">
        <v>251</v>
      </c>
      <c r="B366" s="23" t="str">
        <f>VLOOKUP(A366,'Agentes Habilitados SIIM'!B:D,2,FALSE)</f>
        <v>AGE00820</v>
      </c>
      <c r="C366" s="23" t="str">
        <f>VLOOKUP(A366,'Agentes Habilitados SIIM'!B:D,3,FALSE)</f>
        <v>Farmacias Arrocha, S.A. (Albrook)</v>
      </c>
    </row>
    <row r="367" spans="1:3" x14ac:dyDescent="0.2">
      <c r="A367" s="30" t="s">
        <v>252</v>
      </c>
      <c r="B367" s="23" t="str">
        <f>VLOOKUP(A367,'Agentes Habilitados SIIM'!B:D,2,FALSE)</f>
        <v>AGE00819</v>
      </c>
      <c r="C367" s="23" t="str">
        <f>VLOOKUP(A367,'Agentes Habilitados SIIM'!B:D,3,FALSE)</f>
        <v>Farmacias Arrocha, S.A. (Brisas del Golf)</v>
      </c>
    </row>
    <row r="368" spans="1:3" x14ac:dyDescent="0.2">
      <c r="A368" s="30" t="s">
        <v>253</v>
      </c>
      <c r="B368" s="23" t="str">
        <f>VLOOKUP(A368,'Agentes Habilitados SIIM'!B:D,2,FALSE)</f>
        <v>AGE00812</v>
      </c>
      <c r="C368" s="23" t="str">
        <f>VLOOKUP(A368,'Agentes Habilitados SIIM'!B:D,3,FALSE)</f>
        <v>Farmacias Arrocha, S.A. (Centenial)</v>
      </c>
    </row>
    <row r="369" spans="1:3" x14ac:dyDescent="0.2">
      <c r="A369" s="30" t="s">
        <v>254</v>
      </c>
      <c r="B369" s="23" t="str">
        <f>VLOOKUP(A369,'Agentes Habilitados SIIM'!B:D,2,FALSE)</f>
        <v>AGE00810</v>
      </c>
      <c r="C369" s="23" t="str">
        <f>VLOOKUP(A369,'Agentes Habilitados SIIM'!B:D,3,FALSE)</f>
        <v>Farmacias Arrocha, S.A. (Costa del Este)</v>
      </c>
    </row>
    <row r="370" spans="1:3" x14ac:dyDescent="0.2">
      <c r="A370" s="30" t="s">
        <v>255</v>
      </c>
      <c r="B370" s="23" t="str">
        <f>VLOOKUP(A370,'Agentes Habilitados SIIM'!B:D,2,FALSE)</f>
        <v>AGE00811</v>
      </c>
      <c r="C370" s="23" t="str">
        <f>VLOOKUP(A370,'Agentes Habilitados SIIM'!B:D,3,FALSE)</f>
        <v>Farmacias Arrocha, S.A. (Chitré, Paseo Central)</v>
      </c>
    </row>
    <row r="371" spans="1:3" x14ac:dyDescent="0.2">
      <c r="A371" s="30" t="s">
        <v>256</v>
      </c>
      <c r="B371" s="23" t="str">
        <f>VLOOKUP(A371,'Agentes Habilitados SIIM'!B:D,2,FALSE)</f>
        <v>AGE00809</v>
      </c>
      <c r="C371" s="23" t="str">
        <f>VLOOKUP(A371,'Agentes Habilitados SIIM'!B:D,3,FALSE)</f>
        <v>Farmacias Arrocha, S.A. (Costa Verde)</v>
      </c>
    </row>
    <row r="372" spans="1:3" x14ac:dyDescent="0.2">
      <c r="A372" s="30" t="s">
        <v>257</v>
      </c>
      <c r="B372" s="23" t="str">
        <f>VLOOKUP(A372,'Agentes Habilitados SIIM'!B:D,2,FALSE)</f>
        <v>AGE00808</v>
      </c>
      <c r="C372" s="23" t="str">
        <f>VLOOKUP(A372,'Agentes Habilitados SIIM'!B:D,3,FALSE)</f>
        <v>Farmacias Arrocha, S.A. (El Terronal)</v>
      </c>
    </row>
    <row r="373" spans="1:3" x14ac:dyDescent="0.2">
      <c r="A373" s="30" t="s">
        <v>258</v>
      </c>
      <c r="B373" s="23" t="str">
        <f>VLOOKUP(A373,'Agentes Habilitados SIIM'!B:D,2,FALSE)</f>
        <v>AGE00824</v>
      </c>
      <c r="C373" s="23" t="str">
        <f>VLOOKUP(A373,'Agentes Habilitados SIIM'!B:D,3,FALSE)</f>
        <v>Farmacias Arrocha, S.A. (Los Andes)</v>
      </c>
    </row>
    <row r="374" spans="1:3" x14ac:dyDescent="0.2">
      <c r="A374" s="30" t="s">
        <v>259</v>
      </c>
      <c r="B374" s="23" t="str">
        <f>VLOOKUP(A374,'Agentes Habilitados SIIM'!B:D,2,FALSE)</f>
        <v>AGE00825</v>
      </c>
      <c r="C374" s="23" t="str">
        <f>VLOOKUP(A374,'Agentes Habilitados SIIM'!B:D,3,FALSE)</f>
        <v>Farmacias Arrocha, S.A. (Los Pueblos)</v>
      </c>
    </row>
    <row r="375" spans="1:3" x14ac:dyDescent="0.2">
      <c r="A375" s="30" t="s">
        <v>260</v>
      </c>
      <c r="B375" s="23" t="str">
        <f>VLOOKUP(A375,'Agentes Habilitados SIIM'!B:D,2,FALSE)</f>
        <v>AGE00807</v>
      </c>
      <c r="C375" s="23" t="str">
        <f>VLOOKUP(A375,'Agentes Habilitados SIIM'!B:D,3,FALSE)</f>
        <v>Farmacias Arrocha, S.A. (Oficina 1 Los Ángeles)</v>
      </c>
    </row>
    <row r="376" spans="1:3" x14ac:dyDescent="0.2">
      <c r="A376" s="30" t="s">
        <v>261</v>
      </c>
      <c r="B376" s="23" t="str">
        <f>VLOOKUP(A376,'Agentes Habilitados SIIM'!B:D,2,FALSE)</f>
        <v>AGE00806</v>
      </c>
      <c r="C376" s="23" t="str">
        <f>VLOOKUP(A376,'Agentes Habilitados SIIM'!B:D,3,FALSE)</f>
        <v>Farmacias Arrocha, S.A. (Oficina 2 Los Ángeles, oficinas Harry Heno)</v>
      </c>
    </row>
    <row r="377" spans="1:3" x14ac:dyDescent="0.2">
      <c r="A377" s="30" t="s">
        <v>262</v>
      </c>
      <c r="B377" s="23" t="str">
        <f>VLOOKUP(A377,'Agentes Habilitados SIIM'!B:D,2,FALSE)</f>
        <v>AGE00826</v>
      </c>
      <c r="C377" s="23" t="str">
        <f>VLOOKUP(A377,'Agentes Habilitados SIIM'!B:D,3,FALSE)</f>
        <v>Farmacias Arrocha, S.A. (Penonomé)</v>
      </c>
    </row>
    <row r="378" spans="1:3" x14ac:dyDescent="0.2">
      <c r="A378" s="30" t="s">
        <v>263</v>
      </c>
      <c r="B378" s="23" t="str">
        <f>VLOOKUP(A378,'Agentes Habilitados SIIM'!B:D,2,FALSE)</f>
        <v>AGE00952</v>
      </c>
      <c r="C378" s="23" t="str">
        <f>VLOOKUP(A378,'Agentes Habilitados SIIM'!B:D,3,FALSE)</f>
        <v>Arrocha, S.A. (Nuevo Colón, Sabanitas)</v>
      </c>
    </row>
    <row r="379" spans="1:3" x14ac:dyDescent="0.2">
      <c r="A379" s="30" t="s">
        <v>264</v>
      </c>
      <c r="B379" s="23" t="str">
        <f>VLOOKUP(A379,'Agentes Habilitados SIIM'!B:D,2,FALSE)</f>
        <v>AGE00822</v>
      </c>
      <c r="C379" s="23" t="str">
        <f>VLOOKUP(A379,'Agentes Habilitados SIIM'!B:D,3,FALSE)</f>
        <v>Farmacias Arrocha, S.A. (Santiago Boulevard).</v>
      </c>
    </row>
    <row r="380" spans="1:3" x14ac:dyDescent="0.2">
      <c r="A380" s="30" t="s">
        <v>265</v>
      </c>
      <c r="B380" s="23" t="str">
        <f>VLOOKUP(A380,'Agentes Habilitados SIIM'!B:D,2,FALSE)</f>
        <v>AGE00827</v>
      </c>
      <c r="C380" s="23" t="str">
        <f>VLOOKUP(A380,'Agentes Habilitados SIIM'!B:D,3,FALSE)</f>
        <v>Farmacias Arrocha, S.A. (Tumba Muerto)</v>
      </c>
    </row>
    <row r="381" spans="1:3" x14ac:dyDescent="0.2">
      <c r="A381" s="30" t="s">
        <v>266</v>
      </c>
      <c r="B381" s="23" t="str">
        <f>VLOOKUP(A381,'Agentes Habilitados SIIM'!B:D,2,FALSE)</f>
        <v>AGE00805</v>
      </c>
      <c r="C381" s="23" t="str">
        <f>VLOOKUP(A381,'Agentes Habilitados SIIM'!B:D,3,FALSE)</f>
        <v>Farmacias Arrocha, S.A. (Villa Lucre)</v>
      </c>
    </row>
    <row r="382" spans="1:3" x14ac:dyDescent="0.2">
      <c r="A382" s="30" t="s">
        <v>267</v>
      </c>
      <c r="B382" s="23" t="str">
        <f>VLOOKUP(A382,'Agentes Habilitados SIIM'!B:D,2,FALSE)</f>
        <v>AGE00954</v>
      </c>
      <c r="C382" s="23" t="str">
        <f>VLOOKUP(A382,'Agentes Habilitados SIIM'!B:D,3,FALSE)</f>
        <v>Farmacias Arrocha, S.A. (Villa Zaita)</v>
      </c>
    </row>
    <row r="383" spans="1:3" x14ac:dyDescent="0.2">
      <c r="A383" s="30" t="s">
        <v>269</v>
      </c>
      <c r="B383" s="23" t="str">
        <f>VLOOKUP(A383,'Agentes Habilitados SIIM'!B:D,2,FALSE)</f>
        <v>AGE00899</v>
      </c>
      <c r="C383" s="23" t="str">
        <f>VLOOKUP(A383,'Agentes Habilitados SIIM'!B:D,3,FALSE)</f>
        <v>GAMING AND SERVICES DE PANAMÁ, S.A. (FANTASTIC CASINO AGUADULCE)</v>
      </c>
    </row>
    <row r="384" spans="1:3" x14ac:dyDescent="0.2">
      <c r="A384" s="30" t="s">
        <v>270</v>
      </c>
      <c r="B384" s="23" t="str">
        <f>VLOOKUP(A384,'Agentes Habilitados SIIM'!B:D,2,FALSE)</f>
        <v>AGE00992</v>
      </c>
      <c r="C384" s="23" t="str">
        <f>VLOOKUP(A384,'Agentes Habilitados SIIM'!B:D,3,FALSE)</f>
        <v>GAMING &amp; SERVICES DE PANAMÁ, S.A. (Fantastic Casino La Bolera)</v>
      </c>
    </row>
    <row r="385" spans="1:3" x14ac:dyDescent="0.2">
      <c r="A385" s="30" t="s">
        <v>271</v>
      </c>
      <c r="B385" s="23" t="str">
        <f>VLOOKUP(A385,'Agentes Habilitados SIIM'!B:D,2,FALSE)</f>
        <v>AGE00903</v>
      </c>
      <c r="C385" s="23" t="str">
        <f>VLOOKUP(A385,'Agentes Habilitados SIIM'!B:D,3,FALSE)</f>
        <v>GAMING AND SERVICES DE PANAMÁ, S.A. (FANTASTIC CASINO LA CABIMA)</v>
      </c>
    </row>
    <row r="386" spans="1:3" x14ac:dyDescent="0.2">
      <c r="A386" s="30" t="s">
        <v>272</v>
      </c>
      <c r="B386" s="23" t="str">
        <f>VLOOKUP(A386,'Agentes Habilitados SIIM'!B:D,2,FALSE)</f>
        <v>AGE00900</v>
      </c>
      <c r="C386" s="23" t="str">
        <f>VLOOKUP(A386,'Agentes Habilitados SIIM'!B:D,3,FALSE)</f>
        <v>GAMING AND SERVICES DE PANAMÁ, S.A. (FANTASTIC CASINO EL DORADO)</v>
      </c>
    </row>
    <row r="387" spans="1:3" x14ac:dyDescent="0.2">
      <c r="A387" s="30" t="s">
        <v>273</v>
      </c>
      <c r="B387" s="23" t="str">
        <f>VLOOKUP(A387,'Agentes Habilitados SIIM'!B:D,2,FALSE)</f>
        <v>AGE00959</v>
      </c>
      <c r="C387" s="23" t="str">
        <f>VLOOKUP(A387,'Agentes Habilitados SIIM'!B:D,3,FALSE)</f>
        <v>Gaming and Services de Panamá, S.A.  (Fantastic Casino El Fuerte)</v>
      </c>
    </row>
    <row r="388" spans="1:3" x14ac:dyDescent="0.2">
      <c r="A388" s="30" t="s">
        <v>274</v>
      </c>
      <c r="B388" s="23" t="str">
        <f>VLOOKUP(A388,'Agentes Habilitados SIIM'!B:D,2,FALSE)</f>
        <v>AGE00901</v>
      </c>
      <c r="C388" s="23" t="str">
        <f>VLOOKUP(A388,'Agentes Habilitados SIIM'!B:D,3,FALSE)</f>
        <v>GAMING AND SERVICES DE PANAMÁ, S.A. (FANTASTIC CASINO GRAN ESTACIÓN)</v>
      </c>
    </row>
    <row r="389" spans="1:3" x14ac:dyDescent="0.2">
      <c r="A389" s="30" t="s">
        <v>275</v>
      </c>
      <c r="B389" s="23" t="str">
        <f>VLOOKUP(A389,'Agentes Habilitados SIIM'!B:D,2,FALSE)</f>
        <v>AGE00902</v>
      </c>
      <c r="C389" s="23" t="str">
        <f>VLOOKUP(A389,'Agentes Habilitados SIIM'!B:D,3,FALSE)</f>
        <v>GAMING AND SERVICES DE PANAMÁ, S.A. (FANTASTIC CASINO INTERNACIONAL 1)</v>
      </c>
    </row>
    <row r="390" spans="1:3" x14ac:dyDescent="0.2">
      <c r="A390" s="30" t="s">
        <v>276</v>
      </c>
      <c r="B390" s="23" t="str">
        <f>VLOOKUP(A390,'Agentes Habilitados SIIM'!B:D,2,FALSE)</f>
        <v>AGE00904</v>
      </c>
      <c r="C390" s="23" t="str">
        <f>VLOOKUP(A390,'Agentes Habilitados SIIM'!B:D,3,FALSE)</f>
        <v>GAMING AND SERVICES DE PANAMÁ, S.A. (FANTASTIC CASINO LA DOÑA)</v>
      </c>
    </row>
    <row r="391" spans="1:3" x14ac:dyDescent="0.2">
      <c r="A391" s="30" t="s">
        <v>277</v>
      </c>
      <c r="B391" s="23" t="str">
        <f>VLOOKUP(A391,'Agentes Habilitados SIIM'!B:D,2,FALSE)</f>
        <v>AGE00932</v>
      </c>
      <c r="C391" s="23" t="str">
        <f>VLOOKUP(A391,'Agentes Habilitados SIIM'!B:D,3,FALSE)</f>
        <v>GAMING &amp; SERVICES DE PANAMÁ, S.A. (Fantastic Casino Los Andes)</v>
      </c>
    </row>
    <row r="392" spans="1:3" x14ac:dyDescent="0.2">
      <c r="A392" s="30" t="s">
        <v>278</v>
      </c>
      <c r="B392" s="23" t="str">
        <f>VLOOKUP(A392,'Agentes Habilitados SIIM'!B:D,2,FALSE)</f>
        <v>AGE00905</v>
      </c>
      <c r="C392" s="23" t="str">
        <f>VLOOKUP(A392,'Agentes Habilitados SIIM'!B:D,3,FALSE)</f>
        <v>GAMING AND SERVICES DE PANAMÁ, S.A. (FANTASTIC CASINO LOS PUEBLOS)</v>
      </c>
    </row>
    <row r="393" spans="1:3" x14ac:dyDescent="0.2">
      <c r="A393" s="30" t="s">
        <v>279</v>
      </c>
      <c r="B393" s="23" t="str">
        <f>VLOOKUP(A393,'Agentes Habilitados SIIM'!B:D,2,FALSE)</f>
        <v>AGE00906</v>
      </c>
      <c r="C393" s="23" t="str">
        <f>VLOOKUP(A393,'Agentes Habilitados SIIM'!B:D,3,FALSE)</f>
        <v>GAMING AND SERVICES DE PANAMÁ, S.A. (FANTASTIC CASINO PLAZA TOCÚMEN)</v>
      </c>
    </row>
    <row r="394" spans="1:3" x14ac:dyDescent="0.2">
      <c r="A394" s="30" t="s">
        <v>268</v>
      </c>
      <c r="B394" s="23" t="str">
        <f>VLOOKUP(A394,'Agentes Habilitados SIIM'!B:D,2,FALSE)</f>
        <v>AGE00524</v>
      </c>
      <c r="C394" s="23" t="str">
        <f>VLOOKUP(A394,'Agentes Habilitados SIIM'!B:D,3,FALSE)</f>
        <v>FCC Construcción América, S.A.</v>
      </c>
    </row>
    <row r="395" spans="1:3" x14ac:dyDescent="0.2">
      <c r="A395" s="30" t="s">
        <v>280</v>
      </c>
      <c r="B395" s="23" t="str">
        <f>VLOOKUP(A395,'Agentes Habilitados SIIM'!B:D,2,FALSE)</f>
        <v>AGE00629</v>
      </c>
      <c r="C395" s="23" t="str">
        <f>VLOOKUP(A395,'Agentes Habilitados SIIM'!B:D,3,FALSE)</f>
        <v>Agencias Feduro, S.A. (Dorado)</v>
      </c>
    </row>
    <row r="396" spans="1:3" x14ac:dyDescent="0.2">
      <c r="A396" s="30" t="s">
        <v>281</v>
      </c>
      <c r="B396" s="23" t="str">
        <f>VLOOKUP(A396,'Agentes Habilitados SIIM'!B:D,2,FALSE)</f>
        <v>AGE00630</v>
      </c>
      <c r="C396" s="23" t="str">
        <f>VLOOKUP(A396,'Agentes Habilitados SIIM'!B:D,3,FALSE)</f>
        <v>Agencias Feduro, S.A. (Milla 8)</v>
      </c>
    </row>
    <row r="397" spans="1:3" x14ac:dyDescent="0.2">
      <c r="A397" s="30" t="s">
        <v>282</v>
      </c>
      <c r="B397" s="23" t="str">
        <f>VLOOKUP(A397,'Agentes Habilitados SIIM'!B:D,2,FALSE)</f>
        <v>AGE00931</v>
      </c>
      <c r="C397" s="23" t="str">
        <f>VLOOKUP(A397,'Agentes Habilitados SIIM'!B:D,3,FALSE)</f>
        <v>FUNDACIÓN PARA LA EDUCACIÓN EN LA TELEVISIÓN</v>
      </c>
    </row>
    <row r="398" spans="1:3" x14ac:dyDescent="0.2">
      <c r="A398" s="30" t="s">
        <v>283</v>
      </c>
      <c r="B398" s="23" t="str">
        <f>VLOOKUP(A398,'Agentes Habilitados SIIM'!B:D,2,FALSE)</f>
        <v>AGE00738</v>
      </c>
      <c r="C398" s="23" t="str">
        <f>VLOOKUP(A398,'Agentes Habilitados SIIM'!B:D,3,FALSE)</f>
        <v>Importadora Maduro, S.A. (Felix)</v>
      </c>
    </row>
    <row r="399" spans="1:3" x14ac:dyDescent="0.2">
      <c r="A399" s="30" t="s">
        <v>284</v>
      </c>
      <c r="B399" s="23" t="str">
        <f>VLOOKUP(A399,'Agentes Habilitados SIIM'!B:D,2,FALSE)</f>
        <v>AGE00735</v>
      </c>
      <c r="C399" s="23" t="str">
        <f>VLOOKUP(A399,'Agentes Habilitados SIIM'!B:D,3,FALSE)</f>
        <v>Financentro, S.A.</v>
      </c>
    </row>
    <row r="400" spans="1:3" x14ac:dyDescent="0.2">
      <c r="A400" s="30" t="s">
        <v>285</v>
      </c>
      <c r="B400" s="23" t="str">
        <f>VLOOKUP(A400,'Agentes Habilitados SIIM'!B:D,2,FALSE)</f>
        <v>AGE00797</v>
      </c>
      <c r="C400" s="23" t="str">
        <f>VLOOKUP(A400,'Agentes Habilitados SIIM'!B:D,3,FALSE)</f>
        <v>FELIPE MOTTA, S.A</v>
      </c>
    </row>
    <row r="401" spans="1:3" x14ac:dyDescent="0.2">
      <c r="A401" s="30" t="s">
        <v>286</v>
      </c>
      <c r="B401" s="23" t="str">
        <f>VLOOKUP(A401,'Agentes Habilitados SIIM'!B:D,2,FALSE)</f>
        <v>AGE00788</v>
      </c>
      <c r="C401" s="23" t="str">
        <f>VLOOKUP(A401,'Agentes Habilitados SIIM'!B:D,3,FALSE)</f>
        <v>Importadora Maduro, S.A. (Felix Multiplaza)</v>
      </c>
    </row>
    <row r="402" spans="1:3" x14ac:dyDescent="0.2">
      <c r="A402" s="30" t="s">
        <v>287</v>
      </c>
      <c r="B402" s="23" t="str">
        <f>VLOOKUP(A402,'Agentes Habilitados SIIM'!B:D,2,FALSE)</f>
        <v>AGE00740</v>
      </c>
      <c r="C402" s="23" t="str">
        <f>VLOOKUP(A402,'Agentes Habilitados SIIM'!B:D,3,FALSE)</f>
        <v>Punta del Este Financial Park, S.A.</v>
      </c>
    </row>
    <row r="403" spans="1:3" x14ac:dyDescent="0.2">
      <c r="A403" s="30" t="s">
        <v>297</v>
      </c>
      <c r="B403" s="23" t="str">
        <f>VLOOKUP(A403,'Agentes Habilitados SIIM'!B:D,2,FALSE)</f>
        <v>AGE00721</v>
      </c>
      <c r="C403" s="23" t="str">
        <f>VLOOKUP(A403,'Agentes Habilitados SIIM'!B:D,3,FALSE)</f>
        <v>TROPICAL RESOLRTS INTERNATIONAL INC PMA</v>
      </c>
    </row>
    <row r="404" spans="1:3" x14ac:dyDescent="0.2">
      <c r="A404" s="30" t="s">
        <v>298</v>
      </c>
      <c r="B404" s="23" t="str">
        <f>VLOOKUP(A404,'Agentes Habilitados SIIM'!B:D,2,FALSE)</f>
        <v>AGE00652</v>
      </c>
      <c r="C404" s="23" t="str">
        <f>VLOOKUP(A404,'Agentes Habilitados SIIM'!B:D,3,FALSE)</f>
        <v>ACN, S. A. (GOLDEN LION CASINO)</v>
      </c>
    </row>
    <row r="405" spans="1:3" x14ac:dyDescent="0.2">
      <c r="A405" s="30" t="s">
        <v>299</v>
      </c>
      <c r="B405" s="23" t="str">
        <f>VLOOKUP(A405,'Agentes Habilitados SIIM'!B:D,2,FALSE)</f>
        <v>AGE00330</v>
      </c>
      <c r="C405" s="23" t="str">
        <f>VLOOKUP(A405,'Agentes Habilitados SIIM'!B:D,3,FALSE)</f>
        <v>GOLD MILLS DE PANAMA, S.A.</v>
      </c>
    </row>
    <row r="406" spans="1:3" x14ac:dyDescent="0.2">
      <c r="A406" s="30" t="s">
        <v>300</v>
      </c>
      <c r="B406" s="23" t="str">
        <f>VLOOKUP(A406,'Agentes Habilitados SIIM'!B:D,2,FALSE)</f>
        <v>AGE00933</v>
      </c>
      <c r="C406" s="23" t="str">
        <f>VLOOKUP(A406,'Agentes Habilitados SIIM'!B:D,3,FALSE)</f>
        <v>GRUPO PRIMAVERA HOLDING, S.A. (Dorians Albrook Mall)</v>
      </c>
    </row>
    <row r="407" spans="1:3" x14ac:dyDescent="0.2">
      <c r="A407" s="30" t="s">
        <v>301</v>
      </c>
      <c r="B407" s="23" t="str">
        <f>VLOOKUP(A407,'Agentes Habilitados SIIM'!B:D,2,FALSE)</f>
        <v>AGE00934</v>
      </c>
      <c r="C407" s="23" t="str">
        <f>VLOOKUP(A407,'Agentes Habilitados SIIM'!B:D,3,FALSE)</f>
        <v>GRUPO PRIMAVERA HOLDING, S.A. (Dorians Los Andes)</v>
      </c>
    </row>
    <row r="408" spans="1:3" x14ac:dyDescent="0.2">
      <c r="A408" s="30" t="s">
        <v>302</v>
      </c>
      <c r="B408" s="23" t="str">
        <f>VLOOKUP(A408,'Agentes Habilitados SIIM'!B:D,2,FALSE)</f>
        <v>AGE00935</v>
      </c>
      <c r="C408" s="23" t="str">
        <f>VLOOKUP(A408,'Agentes Habilitados SIIM'!B:D,3,FALSE)</f>
        <v>GRUPO PRIMAVERA HOLDING, S.A. (Modas Saks Los Pueblos)</v>
      </c>
    </row>
    <row r="409" spans="1:3" x14ac:dyDescent="0.2">
      <c r="A409" s="30" t="s">
        <v>303</v>
      </c>
      <c r="B409" s="23" t="str">
        <f>VLOOKUP(A409,'Agentes Habilitados SIIM'!B:D,2,FALSE)</f>
        <v>AGE00936</v>
      </c>
      <c r="C409" s="23" t="str">
        <f>VLOOKUP(A409,'Agentes Habilitados SIIM'!B:D,3,FALSE)</f>
        <v>GRUPO PRIMAVERA HOLDING, S.A. (Modas Saks Mega Mall)</v>
      </c>
    </row>
    <row r="410" spans="1:3" x14ac:dyDescent="0.2">
      <c r="A410" s="30" t="s">
        <v>304</v>
      </c>
      <c r="B410" s="23" t="str">
        <f>VLOOKUP(A410,'Agentes Habilitados SIIM'!B:D,2,FALSE)</f>
        <v>AGE00937</v>
      </c>
      <c r="C410" s="23" t="str">
        <f>VLOOKUP(A410,'Agentes Habilitados SIIM'!B:D,3,FALSE)</f>
        <v>GRUPO PRIMAVERA HOLDING, S.A. (Modas Saks San Miguelito)</v>
      </c>
    </row>
    <row r="411" spans="1:3" x14ac:dyDescent="0.2">
      <c r="A411" s="30" t="s">
        <v>305</v>
      </c>
      <c r="B411" s="23" t="str">
        <f>VLOOKUP(A411,'Agentes Habilitados SIIM'!B:D,2,FALSE)</f>
        <v>AGE00999</v>
      </c>
      <c r="C411" s="23" t="str">
        <f>VLOOKUP(A411,'Agentes Habilitados SIIM'!B:D,3,FALSE)</f>
        <v>Grand Tower 9A INC</v>
      </c>
    </row>
    <row r="412" spans="1:3" x14ac:dyDescent="0.2">
      <c r="A412" s="30" t="s">
        <v>306</v>
      </c>
      <c r="B412" s="23" t="str">
        <f>VLOOKUP(A412,'Agentes Habilitados SIIM'!B:D,2,FALSE)</f>
        <v>AGE00546</v>
      </c>
      <c r="C412" s="23" t="str">
        <f>VLOOKUP(A412,'Agentes Habilitados SIIM'!B:D,3,FALSE)</f>
        <v>GREEN TOWER PROPERTIES, INC.</v>
      </c>
    </row>
    <row r="413" spans="1:3" x14ac:dyDescent="0.2">
      <c r="A413" s="30" t="s">
        <v>307</v>
      </c>
      <c r="B413" s="23" t="str">
        <f>VLOOKUP(A413,'Agentes Habilitados SIIM'!B:D,2,FALSE)</f>
        <v>AGE00703</v>
      </c>
      <c r="C413" s="23" t="str">
        <f>VLOOKUP(A413,'Agentes Habilitados SIIM'!B:D,3,FALSE)</f>
        <v>HIELO AMEGLIO, S.A.</v>
      </c>
    </row>
    <row r="414" spans="1:3" x14ac:dyDescent="0.2">
      <c r="A414" s="30" t="s">
        <v>308</v>
      </c>
      <c r="B414" s="23" t="str">
        <f>VLOOKUP(A414,'Agentes Habilitados SIIM'!B:D,2,FALSE)</f>
        <v>AGE00950</v>
      </c>
      <c r="C414" s="23" t="str">
        <f>VLOOKUP(A414,'Agentes Habilitados SIIM'!B:D,3,FALSE)</f>
        <v>HARINA DEL ISTMO, S.A.</v>
      </c>
    </row>
    <row r="415" spans="1:3" x14ac:dyDescent="0.2">
      <c r="A415" s="30" t="s">
        <v>309</v>
      </c>
      <c r="B415" s="23" t="str">
        <f>VLOOKUP(A415,'Agentes Habilitados SIIM'!B:D,2,FALSE)</f>
        <v>AGE00712</v>
      </c>
      <c r="C415" s="23" t="str">
        <f>VLOOKUP(A415,'Agentes Habilitados SIIM'!B:D,3,FALSE)</f>
        <v>THE BRISTOL RESORT, S. A.</v>
      </c>
    </row>
    <row r="416" spans="1:3" x14ac:dyDescent="0.2">
      <c r="A416" s="30" t="s">
        <v>310</v>
      </c>
      <c r="B416" s="23" t="str">
        <f>VLOOKUP(A416,'Agentes Habilitados SIIM'!B:D,2,FALSE)</f>
        <v>AGE00733</v>
      </c>
      <c r="C416" s="23" t="str">
        <f>VLOOKUP(A416,'Agentes Habilitados SIIM'!B:D,3,FALSE)</f>
        <v>Hoteles del Caribe, S.A.</v>
      </c>
    </row>
    <row r="417" spans="1:3" x14ac:dyDescent="0.2">
      <c r="A417" s="30" t="s">
        <v>311</v>
      </c>
      <c r="B417" s="23" t="str">
        <f>VLOOKUP(A417,'Agentes Habilitados SIIM'!B:D,2,FALSE)</f>
        <v>AGE00785</v>
      </c>
      <c r="C417" s="23" t="str">
        <f>VLOOKUP(A417,'Agentes Habilitados SIIM'!B:D,3,FALSE)</f>
        <v>Corporation Utilities Management, S.A.</v>
      </c>
    </row>
    <row r="418" spans="1:3" x14ac:dyDescent="0.2">
      <c r="A418" s="30" t="s">
        <v>312</v>
      </c>
      <c r="B418" s="23" t="str">
        <f>VLOOKUP(A418,'Agentes Habilitados SIIM'!B:D,2,FALSE)</f>
        <v>AGE00798</v>
      </c>
      <c r="C418" s="23" t="str">
        <f>VLOOKUP(A418,'Agentes Habilitados SIIM'!B:D,3,FALSE)</f>
        <v>Hoteles Iberoamericanos, S.A. (Hotel Continental)</v>
      </c>
    </row>
    <row r="419" spans="1:3" x14ac:dyDescent="0.2">
      <c r="A419" s="30" t="s">
        <v>313</v>
      </c>
      <c r="B419" s="23" t="str">
        <f>VLOOKUP(A419,'Agentes Habilitados SIIM'!B:D,2,FALSE)</f>
        <v>AGE00941</v>
      </c>
      <c r="C419" s="23" t="str">
        <f>VLOOKUP(A419,'Agentes Habilitados SIIM'!B:D,3,FALSE)</f>
        <v>GLOBAL INVESTMENT REAL, S.A.(Hotel Courtyard Panamá  Metromall)</v>
      </c>
    </row>
    <row r="420" spans="1:3" x14ac:dyDescent="0.2">
      <c r="A420" s="30" t="s">
        <v>314</v>
      </c>
      <c r="B420" s="23" t="str">
        <f>VLOOKUP(A420,'Agentes Habilitados SIIM'!B:D,2,FALSE)</f>
        <v>AGE00759</v>
      </c>
      <c r="C420" s="23" t="str">
        <f>VLOOKUP(A420,'Agentes Habilitados SIIM'!B:D,3,FALSE)</f>
        <v>AEROTEL, S. A. (HOTEL CROWNE PLAZA AEROPUERTO)</v>
      </c>
    </row>
    <row r="421" spans="1:3" x14ac:dyDescent="0.2">
      <c r="A421" s="30" t="s">
        <v>315</v>
      </c>
      <c r="B421" s="23" t="str">
        <f>VLOOKUP(A421,'Agentes Habilitados SIIM'!B:D,2,FALSE)</f>
        <v>AGE00730</v>
      </c>
      <c r="C421" s="23" t="str">
        <f>VLOOKUP(A421,'Agentes Habilitados SIIM'!B:D,3,FALSE)</f>
        <v>Miraflores Development Corp. (Hotel Holiday Inn Panama Canal 6157018)</v>
      </c>
    </row>
    <row r="422" spans="1:3" x14ac:dyDescent="0.2">
      <c r="A422" s="30" t="s">
        <v>316</v>
      </c>
      <c r="B422" s="23" t="str">
        <f>VLOOKUP(A422,'Agentes Habilitados SIIM'!B:D,2,FALSE)</f>
        <v>AGE00789</v>
      </c>
      <c r="C422" s="23" t="str">
        <f>VLOOKUP(A422,'Agentes Habilitados SIIM'!B:D,3,FALSE)</f>
        <v>Reflections Intertrade Corp. (Hotel Holiday Inn Express)</v>
      </c>
    </row>
    <row r="423" spans="1:3" x14ac:dyDescent="0.2">
      <c r="A423" s="30" t="s">
        <v>317</v>
      </c>
      <c r="B423" s="23" t="str">
        <f>VLOOKUP(A423,'Agentes Habilitados SIIM'!B:D,2,FALSE)</f>
        <v>AGE00752</v>
      </c>
      <c r="C423" s="23" t="str">
        <f>VLOOKUP(A423,'Agentes Habilitados SIIM'!B:D,3,FALSE)</f>
        <v>Hospitales Nacionales, S.A.</v>
      </c>
    </row>
    <row r="424" spans="1:3" x14ac:dyDescent="0.2">
      <c r="A424" s="30" t="s">
        <v>318</v>
      </c>
      <c r="B424" s="23" t="str">
        <f>VLOOKUP(A424,'Agentes Habilitados SIIM'!B:D,2,FALSE)</f>
        <v>AGE00877</v>
      </c>
      <c r="C424" s="23" t="str">
        <f>VLOOKUP(A424,'Agentes Habilitados SIIM'!B:D,3,FALSE)</f>
        <v>Hotelera Panamá, S.A.</v>
      </c>
    </row>
    <row r="425" spans="1:3" x14ac:dyDescent="0.2">
      <c r="A425" s="30" t="s">
        <v>319</v>
      </c>
      <c r="B425" s="23" t="str">
        <f>VLOOKUP(A425,'Agentes Habilitados SIIM'!B:D,2,FALSE)</f>
        <v>AGE00732</v>
      </c>
      <c r="C425" s="23" t="str">
        <f>VLOOKUP(A425,'Agentes Habilitados SIIM'!B:D,3,FALSE)</f>
        <v>PARADISE BEACH CORPORATION</v>
      </c>
    </row>
    <row r="426" spans="1:3" x14ac:dyDescent="0.2">
      <c r="A426" s="30" t="s">
        <v>320</v>
      </c>
      <c r="B426" s="23" t="str">
        <f>VLOOKUP(A426,'Agentes Habilitados SIIM'!B:D,2,FALSE)</f>
        <v>AGE00457</v>
      </c>
      <c r="C426" s="23" t="str">
        <f>VLOOKUP(A426,'Agentes Habilitados SIIM'!B:D,3,FALSE)</f>
        <v>Hospital Punta Pacífica</v>
      </c>
    </row>
    <row r="427" spans="1:3" x14ac:dyDescent="0.2">
      <c r="A427" s="30" t="s">
        <v>321</v>
      </c>
      <c r="B427" s="23" t="str">
        <f>VLOOKUP(A427,'Agentes Habilitados SIIM'!B:D,2,FALSE)</f>
        <v>AGE00736</v>
      </c>
      <c r="C427" s="23" t="str">
        <f>VLOOKUP(A427,'Agentes Habilitados SIIM'!B:D,3,FALSE)</f>
        <v>Hotel Properties of Panama, INC</v>
      </c>
    </row>
    <row r="428" spans="1:3" x14ac:dyDescent="0.2">
      <c r="A428" s="30" t="s">
        <v>322</v>
      </c>
      <c r="B428" s="23" t="str">
        <f>VLOOKUP(A428,'Agentes Habilitados SIIM'!B:D,2,FALSE)</f>
        <v>AGE00709</v>
      </c>
      <c r="C428" s="23" t="str">
        <f>VLOOKUP(A428,'Agentes Habilitados SIIM'!B:D,3,FALSE)</f>
        <v>INVERSIONES NATIVAS, S.A.</v>
      </c>
    </row>
    <row r="429" spans="1:3" x14ac:dyDescent="0.2">
      <c r="A429" s="30" t="s">
        <v>323</v>
      </c>
      <c r="B429" s="23" t="str">
        <f>VLOOKUP(A429,'Agentes Habilitados SIIM'!B:D,2,FALSE)</f>
        <v>AGE00790</v>
      </c>
      <c r="C429" s="23" t="str">
        <f>VLOOKUP(A429,'Agentes Habilitados SIIM'!B:D,3,FALSE)</f>
        <v>Hospital Santa Fe, S.A.</v>
      </c>
    </row>
    <row r="430" spans="1:3" x14ac:dyDescent="0.2">
      <c r="A430" s="30" t="s">
        <v>324</v>
      </c>
      <c r="B430" s="23" t="str">
        <f>VLOOKUP(A430,'Agentes Habilitados SIIM'!B:D,2,FALSE)</f>
        <v>AGE00848</v>
      </c>
      <c r="C430" s="23" t="str">
        <f>VLOOKUP(A430,'Agentes Habilitados SIIM'!B:D,3,FALSE)</f>
        <v>PLAZA MILENIO, S.A. (Hotel Sand Diamond)</v>
      </c>
    </row>
    <row r="431" spans="1:3" x14ac:dyDescent="0.2">
      <c r="A431" s="30" t="s">
        <v>325</v>
      </c>
      <c r="B431" s="23" t="str">
        <f>VLOOKUP(A431,'Agentes Habilitados SIIM'!B:D,2,FALSE)</f>
        <v>AGE00743</v>
      </c>
      <c r="C431" s="23" t="str">
        <f>VLOOKUP(A431,'Agentes Habilitados SIIM'!B:D,3,FALSE)</f>
        <v>SANTA MARÍA HOTEL &amp; GOLF, S.A.</v>
      </c>
    </row>
    <row r="432" spans="1:3" x14ac:dyDescent="0.2">
      <c r="A432" s="30" t="s">
        <v>326</v>
      </c>
      <c r="B432" s="23" t="str">
        <f>VLOOKUP(A432,'Agentes Habilitados SIIM'!B:D,2,FALSE)</f>
        <v>AGE00869</v>
      </c>
      <c r="C432" s="23" t="str">
        <f>VLOOKUP(A432,'Agentes Habilitados SIIM'!B:D,3,FALSE)</f>
        <v>Inversiones Fernández Espina Hnos, S.A. (Hotel Soloy)</v>
      </c>
    </row>
    <row r="433" spans="1:3" x14ac:dyDescent="0.2">
      <c r="A433" s="30" t="s">
        <v>327</v>
      </c>
      <c r="B433" s="23" t="str">
        <f>VLOOKUP(A433,'Agentes Habilitados SIIM'!B:D,2,FALSE)</f>
        <v>AGE00920</v>
      </c>
      <c r="C433" s="23" t="str">
        <f>VLOOKUP(A433,'Agentes Habilitados SIIM'!B:D,3,FALSE)</f>
        <v>Agencia Nuevo Hung Sheng, S.A.</v>
      </c>
    </row>
    <row r="434" spans="1:3" x14ac:dyDescent="0.2">
      <c r="A434" s="30" t="s">
        <v>328</v>
      </c>
      <c r="B434" s="23" t="str">
        <f>VLOOKUP(A434,'Agentes Habilitados SIIM'!B:D,2,FALSE)</f>
        <v>AGE00758</v>
      </c>
      <c r="C434" s="23" t="str">
        <f>VLOOKUP(A434,'Agentes Habilitados SIIM'!B:D,3,FALSE)</f>
        <v>SILVERKING INVESTMENT CORP. (Hotel Westin Costa del Este)</v>
      </c>
    </row>
    <row r="435" spans="1:3" x14ac:dyDescent="0.2">
      <c r="A435" s="30" t="s">
        <v>329</v>
      </c>
      <c r="B435" s="23" t="str">
        <f>VLOOKUP(A435,'Agentes Habilitados SIIM'!B:D,2,FALSE)</f>
        <v>AGE00695</v>
      </c>
      <c r="C435" s="23" t="str">
        <f>VLOOKUP(A435,'Agentes Habilitados SIIM'!B:D,3,FALSE)</f>
        <v>Compañía Hotelera de Albrook Mall, S.A.</v>
      </c>
    </row>
    <row r="436" spans="1:3" x14ac:dyDescent="0.2">
      <c r="A436" s="30" t="s">
        <v>330</v>
      </c>
      <c r="B436" s="23" t="str">
        <f>VLOOKUP(A436,'Agentes Habilitados SIIM'!B:D,2,FALSE)</f>
        <v>AGE00756</v>
      </c>
      <c r="C436" s="23" t="str">
        <f>VLOOKUP(A436,'Agentes Habilitados SIIM'!B:D,3,FALSE)</f>
        <v>Ice Gaming Corporation</v>
      </c>
    </row>
    <row r="437" spans="1:3" x14ac:dyDescent="0.2">
      <c r="A437" s="30" t="s">
        <v>331</v>
      </c>
      <c r="B437" s="23" t="str">
        <f>VLOOKUP(A437,'Agentes Habilitados SIIM'!B:D,2,FALSE)</f>
        <v>AGE00753</v>
      </c>
      <c r="C437" s="23" t="str">
        <f>VLOOKUP(A437,'Agentes Habilitados SIIM'!B:D,3,FALSE)</f>
        <v>IINDUSTRIAS LÁCTEAS S.A. (Aguadulce)</v>
      </c>
    </row>
    <row r="438" spans="1:3" x14ac:dyDescent="0.2">
      <c r="A438" s="30" t="s">
        <v>332</v>
      </c>
      <c r="B438" s="23" t="str">
        <f>VLOOKUP(A438,'Agentes Habilitados SIIM'!B:D,2,FALSE)</f>
        <v>AGE00754</v>
      </c>
      <c r="C438" s="23" t="str">
        <f>VLOOKUP(A438,'Agentes Habilitados SIIM'!B:D,3,FALSE)</f>
        <v>INDUSTRIAS LÁCTEAS S.A. (Alanje)</v>
      </c>
    </row>
    <row r="439" spans="1:3" x14ac:dyDescent="0.2">
      <c r="A439" s="30" t="s">
        <v>333</v>
      </c>
      <c r="B439" s="23" t="str">
        <f>VLOOKUP(A439,'Agentes Habilitados SIIM'!B:D,2,FALSE)</f>
        <v>AGE00911</v>
      </c>
      <c r="C439" s="23" t="str">
        <f>VLOOKUP(A439,'Agentes Habilitados SIIM'!B:D,3,FALSE)</f>
        <v>INDUSTRIAS ALTAGRACIA S.A.</v>
      </c>
    </row>
    <row r="440" spans="1:3" x14ac:dyDescent="0.2">
      <c r="A440" s="30" t="s">
        <v>334</v>
      </c>
      <c r="B440" s="23" t="str">
        <f>VLOOKUP(A440,'Agentes Habilitados SIIM'!B:D,2,FALSE)</f>
        <v>AGE00755</v>
      </c>
      <c r="C440" s="23" t="str">
        <f>VLOOKUP(A440,'Agentes Habilitados SIIM'!B:D,3,FALSE)</f>
        <v>INDUSTRIAS LÁCTEAS S.A. (El Espino)</v>
      </c>
    </row>
    <row r="441" spans="1:3" x14ac:dyDescent="0.2">
      <c r="A441" s="30" t="s">
        <v>335</v>
      </c>
      <c r="B441" s="23" t="str">
        <f>VLOOKUP(A441,'Agentes Habilitados SIIM'!B:D,2,FALSE)</f>
        <v>AGE00751</v>
      </c>
      <c r="C441" s="23" t="str">
        <f>VLOOKUP(A441,'Agentes Habilitados SIIM'!B:D,3,FALSE)</f>
        <v>Industrias Lácteas S.A. (Oficinas Administrativas)</v>
      </c>
    </row>
    <row r="442" spans="1:3" x14ac:dyDescent="0.2">
      <c r="A442" s="30" t="s">
        <v>336</v>
      </c>
      <c r="B442" s="23" t="str">
        <f>VLOOKUP(A442,'Agentes Habilitados SIIM'!B:D,2,FALSE)</f>
        <v>AGE00723</v>
      </c>
      <c r="C442" s="23" t="str">
        <f>VLOOKUP(A442,'Agentes Habilitados SIIM'!B:D,3,FALSE)</f>
        <v>Industrias Lácteas S.A. (Tocumen)</v>
      </c>
    </row>
    <row r="443" spans="1:3" x14ac:dyDescent="0.2">
      <c r="A443" s="30" t="s">
        <v>337</v>
      </c>
      <c r="B443" s="23" t="str">
        <f>VLOOKUP(A443,'Agentes Habilitados SIIM'!B:D,2,FALSE)</f>
        <v>AGE00858</v>
      </c>
      <c r="C443" s="23" t="str">
        <f>VLOOKUP(A443,'Agentes Habilitados SIIM'!B:D,3,FALSE)</f>
        <v>INVERSIONES MEREGILDA, S.A.</v>
      </c>
    </row>
    <row r="444" spans="1:3" x14ac:dyDescent="0.2">
      <c r="A444" s="30" t="s">
        <v>338</v>
      </c>
      <c r="B444" s="23" t="str">
        <f>VLOOKUP(A444,'Agentes Habilitados SIIM'!B:D,2,FALSE)</f>
        <v>AGE00537</v>
      </c>
      <c r="C444" s="23" t="str">
        <f>VLOOKUP(A444,'Agentes Habilitados SIIM'!B:D,3,FALSE)</f>
        <v>INDUSTRIA PANAMEÑA DE PAPEL, S.A.</v>
      </c>
    </row>
    <row r="445" spans="1:3" x14ac:dyDescent="0.2">
      <c r="A445" s="30" t="s">
        <v>339</v>
      </c>
      <c r="B445" s="23" t="str">
        <f>VLOOKUP(A445,'Agentes Habilitados SIIM'!B:D,2,FALSE)</f>
        <v>AGE00731</v>
      </c>
      <c r="C445" s="23" t="str">
        <f>VLOOKUP(A445,'Agentes Habilitados SIIM'!B:D,3,FALSE)</f>
        <v>The Iron Tower Corp.</v>
      </c>
    </row>
    <row r="446" spans="1:3" x14ac:dyDescent="0.2">
      <c r="A446" s="30" t="s">
        <v>340</v>
      </c>
      <c r="B446" s="23" t="str">
        <f>VLOOKUP(A446,'Agentes Habilitados SIIM'!B:D,2,FALSE)</f>
        <v>AGE00949</v>
      </c>
      <c r="C446" s="23" t="str">
        <f>VLOOKUP(A446,'Agentes Habilitados SIIM'!B:D,3,FALSE)</f>
        <v>I Storage INC</v>
      </c>
    </row>
    <row r="447" spans="1:3" x14ac:dyDescent="0.2">
      <c r="A447" s="30" t="s">
        <v>341</v>
      </c>
      <c r="B447" s="23" t="str">
        <f>VLOOKUP(A447,'Agentes Habilitados SIIM'!B:D,2,FALSE)</f>
        <v>AGE00611</v>
      </c>
      <c r="C447" s="23" t="str">
        <f>VLOOKUP(A447,'Agentes Habilitados SIIM'!B:D,3,FALSE)</f>
        <v>Industrias Lácteas S.A. (Planta Jugo del Prado)</v>
      </c>
    </row>
    <row r="448" spans="1:3" x14ac:dyDescent="0.2">
      <c r="A448" s="30" t="s">
        <v>342</v>
      </c>
      <c r="B448" s="23" t="str">
        <f>VLOOKUP(A448,'Agentes Habilitados SIIM'!B:D,2,FALSE)</f>
        <v>AGE00998</v>
      </c>
      <c r="C448" s="23" t="str">
        <f>VLOOKUP(A448,'Agentes Habilitados SIIM'!B:D,3,FALSE)</f>
        <v>Franquicias Panameñas, S.A. (KFC Chitré)</v>
      </c>
    </row>
    <row r="449" spans="1:3" x14ac:dyDescent="0.2">
      <c r="A449" s="30" t="s">
        <v>343</v>
      </c>
      <c r="B449" s="23" t="str">
        <f>VLOOKUP(A449,'Agentes Habilitados SIIM'!B:D,2,FALSE)</f>
        <v>AGE00570</v>
      </c>
      <c r="C449" s="23" t="str">
        <f>VLOOKUP(A449,'Agentes Habilitados SIIM'!B:D,3,FALSE)</f>
        <v>CORPORACION LA PRENSA, S.A.</v>
      </c>
    </row>
    <row r="450" spans="1:3" x14ac:dyDescent="0.2">
      <c r="A450" s="30" t="s">
        <v>344</v>
      </c>
      <c r="B450" s="23" t="str">
        <f>VLOOKUP(A450,'Agentes Habilitados SIIM'!B:D,2,FALSE)</f>
        <v>AGE00831</v>
      </c>
      <c r="C450" s="23" t="str">
        <f>VLOOKUP(A450,'Agentes Habilitados SIIM'!B:D,3,FALSE)</f>
        <v>LAVERY PANAMA, S.A.</v>
      </c>
    </row>
    <row r="451" spans="1:3" x14ac:dyDescent="0.2">
      <c r="A451" s="30" t="s">
        <v>345</v>
      </c>
      <c r="B451" s="23" t="str">
        <f>VLOOKUP(A451,'Agentes Habilitados SIIM'!B:D,2,FALSE)</f>
        <v>AGE00716</v>
      </c>
      <c r="C451" s="23" t="str">
        <f>VLOOKUP(A451,'Agentes Habilitados SIIM'!B:D,3,FALSE)</f>
        <v>Inmobiliaria Meridiano, S. A.</v>
      </c>
    </row>
    <row r="452" spans="1:3" x14ac:dyDescent="0.2">
      <c r="A452" s="30" t="s">
        <v>346</v>
      </c>
      <c r="B452" s="23" t="str">
        <f>VLOOKUP(A452,'Agentes Habilitados SIIM'!B:D,2,FALSE)</f>
        <v>AGE00888</v>
      </c>
      <c r="C452" s="23" t="str">
        <f>VLOOKUP(A452,'Agentes Habilitados SIIM'!B:D,3,FALSE)</f>
        <v>London &amp; Regional Panamá, S.A.</v>
      </c>
    </row>
    <row r="453" spans="1:3" x14ac:dyDescent="0.2">
      <c r="A453" s="30" t="s">
        <v>347</v>
      </c>
      <c r="B453" s="23" t="str">
        <f>VLOOKUP(A453,'Agentes Habilitados SIIM'!B:D,2,FALSE)</f>
        <v>AGE00795</v>
      </c>
      <c r="C453" s="23" t="str">
        <f>VLOOKUP(A453,'Agentes Habilitados SIIM'!B:D,3,FALSE)</f>
        <v>LUNA BRILLANTE S.A.</v>
      </c>
    </row>
    <row r="454" spans="1:3" x14ac:dyDescent="0.2">
      <c r="A454" s="30" t="s">
        <v>348</v>
      </c>
      <c r="B454" s="23" t="str">
        <f>VLOOKUP(A454,'Agentes Habilitados SIIM'!B:D,2,FALSE)</f>
        <v>AGE00597</v>
      </c>
      <c r="C454" s="23" t="str">
        <f>VLOOKUP(A454,'Agentes Habilitados SIIM'!B:D,3,FALSE)</f>
        <v>MACELLO, S.A.</v>
      </c>
    </row>
    <row r="455" spans="1:3" x14ac:dyDescent="0.2">
      <c r="A455" s="30" t="s">
        <v>349</v>
      </c>
      <c r="B455" s="23" t="str">
        <f>VLOOKUP(A455,'Agentes Habilitados SIIM'!B:D,2,FALSE)</f>
        <v>AGE00747</v>
      </c>
      <c r="C455" s="23" t="str">
        <f>VLOOKUP(A455,'Agentes Habilitados SIIM'!B:D,3,FALSE)</f>
        <v>MAJESTIC 507 CORP.</v>
      </c>
    </row>
    <row r="456" spans="1:3" x14ac:dyDescent="0.2">
      <c r="A456" s="30" t="s">
        <v>350</v>
      </c>
      <c r="B456" s="23" t="str">
        <f>VLOOKUP(A456,'Agentes Habilitados SIIM'!B:D,2,FALSE)</f>
        <v>AGE00908</v>
      </c>
      <c r="C456" s="23" t="str">
        <f>VLOOKUP(A456,'Agentes Habilitados SIIM'!B:D,3,FALSE)</f>
        <v>MANZANILLO INTERNATIONAL TERMINAL-PANAMÁ,S.A</v>
      </c>
    </row>
    <row r="457" spans="1:3" x14ac:dyDescent="0.2">
      <c r="A457" s="30" t="s">
        <v>351</v>
      </c>
      <c r="B457" s="23" t="str">
        <f>VLOOKUP(A457,'Agentes Habilitados SIIM'!B:D,2,FALSE)</f>
        <v>AGE00778</v>
      </c>
      <c r="C457" s="23" t="str">
        <f>VLOOKUP(A457,'Agentes Habilitados SIIM'!B:D,3,FALSE)</f>
        <v>Compañía Goly, S.A. (El Machetazo - Arraiján)</v>
      </c>
    </row>
    <row r="458" spans="1:3" x14ac:dyDescent="0.2">
      <c r="A458" s="30" t="s">
        <v>352</v>
      </c>
      <c r="B458" s="23" t="str">
        <f>VLOOKUP(A458,'Agentes Habilitados SIIM'!B:D,2,FALSE)</f>
        <v>AGE00677</v>
      </c>
      <c r="C458" s="23" t="str">
        <f>VLOOKUP(A458,'Agentes Habilitados SIIM'!B:D,3,FALSE)</f>
        <v>Grupo Hotelero Finisterre, S.A.</v>
      </c>
    </row>
    <row r="459" spans="1:3" x14ac:dyDescent="0.2">
      <c r="A459" s="30" t="s">
        <v>353</v>
      </c>
      <c r="B459" s="23" t="str">
        <f>VLOOKUP(A459,'Agentes Habilitados SIIM'!B:D,2,FALSE)</f>
        <v>AGE00678</v>
      </c>
      <c r="C459" s="23" t="str">
        <f>VLOOKUP(A459,'Agentes Habilitados SIIM'!B:D,3,FALSE)</f>
        <v>Procesadora Monte Azul, S. A.</v>
      </c>
    </row>
    <row r="460" spans="1:3" x14ac:dyDescent="0.2">
      <c r="A460" s="30" t="s">
        <v>354</v>
      </c>
      <c r="B460" s="23" t="str">
        <f>VLOOKUP(A460,'Agentes Habilitados SIIM'!B:D,2,FALSE)</f>
        <v>AGE00836</v>
      </c>
      <c r="C460" s="23" t="str">
        <f>VLOOKUP(A460,'Agentes Habilitados SIIM'!B:D,3,FALSE)</f>
        <v>Compañía Goly, S.A.(Machetazo Brisas del Golf 21161992)</v>
      </c>
    </row>
    <row r="461" spans="1:3" x14ac:dyDescent="0.2">
      <c r="A461" s="30" t="s">
        <v>355</v>
      </c>
      <c r="B461" s="23" t="str">
        <f>VLOOKUP(A461,'Agentes Habilitados SIIM'!B:D,2,FALSE)</f>
        <v>AGE00853</v>
      </c>
      <c r="C461" s="23" t="str">
        <f>VLOOKUP(A461,'Agentes Habilitados SIIM'!B:D,3,FALSE)</f>
        <v>Inversiones Vilma, S.A.(Machetazo Calidonia 5050143)</v>
      </c>
    </row>
    <row r="462" spans="1:3" x14ac:dyDescent="0.2">
      <c r="A462" s="30" t="s">
        <v>356</v>
      </c>
      <c r="B462" s="23" t="str">
        <f>VLOOKUP(A462,'Agentes Habilitados SIIM'!B:D,2,FALSE)</f>
        <v>AGE00779</v>
      </c>
      <c r="C462" s="23" t="str">
        <f>VLOOKUP(A462,'Agentes Habilitados SIIM'!B:D,3,FALSE)</f>
        <v>Inversiones Vilma, S.A. (El Machetazo - Calidonia)</v>
      </c>
    </row>
    <row r="463" spans="1:3" x14ac:dyDescent="0.2">
      <c r="A463" s="30" t="s">
        <v>357</v>
      </c>
      <c r="B463" s="23" t="str">
        <f>VLOOKUP(A463,'Agentes Habilitados SIIM'!B:D,2,FALSE)</f>
        <v>AGE00854</v>
      </c>
      <c r="C463" s="23" t="str">
        <f>VLOOKUP(A463,'Agentes Habilitados SIIM'!B:D,3,FALSE)</f>
        <v>Compañía Goly, S.A. (Machetazo Chitré  4026286)</v>
      </c>
    </row>
    <row r="464" spans="1:3" x14ac:dyDescent="0.2">
      <c r="A464" s="30" t="s">
        <v>358</v>
      </c>
      <c r="B464" s="23" t="str">
        <f>VLOOKUP(A464,'Agentes Habilitados SIIM'!B:D,2,FALSE)</f>
        <v>AGE00855</v>
      </c>
      <c r="C464" s="23" t="str">
        <f>VLOOKUP(A464,'Agentes Habilitados SIIM'!B:D,3,FALSE)</f>
        <v>Inversiones Vilma, S.A. (Machetazo Coronado 6240012)</v>
      </c>
    </row>
    <row r="465" spans="1:3" x14ac:dyDescent="0.2">
      <c r="A465" s="30" t="s">
        <v>359</v>
      </c>
      <c r="B465" s="23" t="str">
        <f>VLOOKUP(A465,'Agentes Habilitados SIIM'!B:D,2,FALSE)</f>
        <v>AGE00891</v>
      </c>
      <c r="C465" s="23" t="str">
        <f>VLOOKUP(A465,'Agentes Habilitados SIIM'!B:D,3,FALSE)</f>
        <v>Compañía Goly, S.A. (Machetazo Costa Sur)</v>
      </c>
    </row>
    <row r="466" spans="1:3" x14ac:dyDescent="0.2">
      <c r="A466" s="30" t="s">
        <v>360</v>
      </c>
      <c r="B466" s="23" t="str">
        <f>VLOOKUP(A466,'Agentes Habilitados SIIM'!B:D,2,FALSE)</f>
        <v>AGE00693</v>
      </c>
      <c r="C466" s="23" t="str">
        <f>VLOOKUP(A466,'Agentes Habilitados SIIM'!B:D,3,FALSE)</f>
        <v>CORPORACION MEDCOM PANAMÁ, S. A. (Medcom 12 de Octubre)</v>
      </c>
    </row>
    <row r="467" spans="1:3" x14ac:dyDescent="0.2">
      <c r="A467" s="30" t="s">
        <v>361</v>
      </c>
      <c r="B467" s="23" t="str">
        <f>VLOOKUP(A467,'Agentes Habilitados SIIM'!B:D,2,FALSE)</f>
        <v>AGE00694</v>
      </c>
      <c r="C467" s="23" t="str">
        <f>VLOOKUP(A467,'Agentes Habilitados SIIM'!B:D,3,FALSE)</f>
        <v>CORPORACION MEDCOM PANAMÁ, S. A. (Medcom Cerro Bandera)</v>
      </c>
    </row>
    <row r="468" spans="1:3" x14ac:dyDescent="0.2">
      <c r="A468" s="30" t="s">
        <v>362</v>
      </c>
      <c r="B468" s="23" t="str">
        <f>VLOOKUP(A468,'Agentes Habilitados SIIM'!B:D,2,FALSE)</f>
        <v>AGE00183</v>
      </c>
      <c r="C468" s="23" t="str">
        <f>VLOOKUP(A468,'Agentes Habilitados SIIM'!B:D,3,FALSE)</f>
        <v>IMPORTADORA RICAMAR/MEGA DEPOT                    </v>
      </c>
    </row>
    <row r="469" spans="1:3" x14ac:dyDescent="0.2">
      <c r="A469" s="30" t="s">
        <v>363</v>
      </c>
      <c r="B469" s="23" t="str">
        <f>VLOOKUP(A469,'Agentes Habilitados SIIM'!B:D,2,FALSE)</f>
        <v>AGE00613</v>
      </c>
      <c r="C469" s="23" t="str">
        <f>VLOOKUP(A469,'Agentes Habilitados SIIM'!B:D,3,FALSE)</f>
        <v>Administrador Mega Mall, S.A.</v>
      </c>
    </row>
    <row r="470" spans="1:3" x14ac:dyDescent="0.2">
      <c r="A470" s="30" t="s">
        <v>364</v>
      </c>
      <c r="B470" s="23" t="str">
        <f>VLOOKUP(A470,'Agentes Habilitados SIIM'!B:D,2,FALSE)</f>
        <v>AGE00551</v>
      </c>
      <c r="C470" s="23" t="str">
        <f>VLOOKUP(A470,'Agentes Habilitados SIIM'!B:D,3,FALSE)</f>
        <v>EMPRESAS MELO, S.A. (Planta EASA Juan Díaz)</v>
      </c>
    </row>
    <row r="471" spans="1:3" x14ac:dyDescent="0.2">
      <c r="A471" s="30" t="s">
        <v>365</v>
      </c>
      <c r="B471" s="23" t="str">
        <f>VLOOKUP(A471,'Agentes Habilitados SIIM'!B:D,2,FALSE)</f>
        <v>AGE00549</v>
      </c>
      <c r="C471" s="23" t="str">
        <f>VLOOKUP(A471,'Agentes Habilitados SIIM'!B:D,3,FALSE)</f>
        <v>EMPRESAS MELO, S.A. (Planta Manuel Melo)</v>
      </c>
    </row>
    <row r="472" spans="1:3" x14ac:dyDescent="0.2">
      <c r="A472" s="30" t="s">
        <v>366</v>
      </c>
      <c r="B472" s="23" t="str">
        <f>VLOOKUP(A472,'Agentes Habilitados SIIM'!B:D,2,FALSE)</f>
        <v>AGE00550</v>
      </c>
      <c r="C472" s="23" t="str">
        <f>VLOOKUP(A472,'Agentes Habilitados SIIM'!B:D,3,FALSE)</f>
        <v>EMPRESAS MELO, S.A. (Melo Río Abajo)</v>
      </c>
    </row>
    <row r="473" spans="1:3" x14ac:dyDescent="0.2">
      <c r="A473" s="30" t="s">
        <v>367</v>
      </c>
      <c r="B473" s="23" t="str">
        <f>VLOOKUP(A473,'Agentes Habilitados SIIM'!B:D,2,FALSE)</f>
        <v>AGE00548</v>
      </c>
      <c r="C473" s="23" t="str">
        <f>VLOOKUP(A473,'Agentes Habilitados SIIM'!B:D,3,FALSE)</f>
        <v>EMPRESAS MELO, S.A. (Planta Sarasqueta)</v>
      </c>
    </row>
    <row r="474" spans="1:3" x14ac:dyDescent="0.2">
      <c r="A474" s="30" t="s">
        <v>368</v>
      </c>
      <c r="B474" s="23" t="str">
        <f>VLOOKUP(A474,'Agentes Habilitados SIIM'!B:D,2,FALSE)</f>
        <v>AGE00849</v>
      </c>
      <c r="C474" s="23" t="str">
        <f>VLOOKUP(A474,'Agentes Habilitados SIIM'!B:D,3,FALSE)</f>
        <v>METALES PANAMERICANOS, S.A.</v>
      </c>
    </row>
    <row r="475" spans="1:3" x14ac:dyDescent="0.2">
      <c r="A475" s="30" t="s">
        <v>369</v>
      </c>
      <c r="B475" s="23" t="str">
        <f>VLOOKUP(A475,'Agentes Habilitados SIIM'!B:D,2,FALSE)</f>
        <v>AGE00711</v>
      </c>
      <c r="C475" s="23" t="str">
        <f>VLOOKUP(A475,'Agentes Habilitados SIIM'!B:D,3,FALSE)</f>
        <v>MIRAMAR DEVELOPMENT CORP. (Hotel Miramar Intercontinental 5050163)</v>
      </c>
    </row>
    <row r="476" spans="1:3" x14ac:dyDescent="0.2">
      <c r="A476" s="30" t="s">
        <v>370</v>
      </c>
      <c r="B476" s="23" t="str">
        <f>VLOOKUP(A476,'Agentes Habilitados SIIM'!B:D,2,FALSE)</f>
        <v>AGE00889</v>
      </c>
      <c r="C476" s="23" t="str">
        <f>VLOOKUP(A476,'Agentes Habilitados SIIM'!B:D,3,FALSE)</f>
        <v>Inversiones Vilma, S.A. (Machetazo Metromall)</v>
      </c>
    </row>
    <row r="477" spans="1:3" x14ac:dyDescent="0.2">
      <c r="A477" s="30" t="s">
        <v>371</v>
      </c>
      <c r="B477" s="23" t="str">
        <f>VLOOKUP(A477,'Agentes Habilitados SIIM'!B:D,2,FALSE)</f>
        <v>AGE00881</v>
      </c>
      <c r="C477" s="23" t="str">
        <f>VLOOKUP(A477,'Agentes Habilitados SIIM'!B:D,3,FALSE)</f>
        <v>MMD Hotel, S.A.</v>
      </c>
    </row>
    <row r="478" spans="1:3" x14ac:dyDescent="0.2">
      <c r="A478" s="30" t="s">
        <v>372</v>
      </c>
      <c r="B478" s="23" t="str">
        <f>VLOOKUP(A478,'Agentes Habilitados SIIM'!B:D,2,FALSE)</f>
        <v>AGE00837</v>
      </c>
      <c r="C478" s="23" t="str">
        <f>VLOOKUP(A478,'Agentes Habilitados SIIM'!B:D,3,FALSE)</f>
        <v>Compañía Goly, S.A.(Machetazo Nuevo Tocumen 21167117)</v>
      </c>
    </row>
    <row r="479" spans="1:3" x14ac:dyDescent="0.2">
      <c r="A479" s="30" t="s">
        <v>373</v>
      </c>
      <c r="B479" s="23" t="str">
        <f>VLOOKUP(A479,'Agentes Habilitados SIIM'!B:D,2,FALSE)</f>
        <v>AGE00741</v>
      </c>
      <c r="C479" s="23" t="str">
        <f>VLOOKUP(A479,'Agentes Habilitados SIIM'!B:D,3,FALSE)</f>
        <v>Moldeados Panameños, S.A.</v>
      </c>
    </row>
    <row r="480" spans="1:3" x14ac:dyDescent="0.2">
      <c r="A480" s="30" t="s">
        <v>374</v>
      </c>
      <c r="B480" s="23" t="str">
        <f>VLOOKUP(A480,'Agentes Habilitados SIIM'!B:D,2,FALSE)</f>
        <v>AGE00840</v>
      </c>
      <c r="C480" s="23" t="str">
        <f>VLOOKUP(A480,'Agentes Habilitados SIIM'!B:D,3,FALSE)</f>
        <v>Inversiones Vilma, S.A.(Machetazo Polar Frigorífico 282757)</v>
      </c>
    </row>
    <row r="481" spans="1:3" x14ac:dyDescent="0.2">
      <c r="A481" s="30" t="s">
        <v>375</v>
      </c>
      <c r="B481" s="23" t="str">
        <f>VLOOKUP(A481,'Agentes Habilitados SIIM'!B:D,2,FALSE)</f>
        <v>AGE00796</v>
      </c>
      <c r="C481" s="23" t="str">
        <f>VLOOKUP(A481,'Agentes Habilitados SIIM'!B:D,3,FALSE)</f>
        <v>P.H. Multiplaza Pacific</v>
      </c>
    </row>
    <row r="482" spans="1:3" x14ac:dyDescent="0.2">
      <c r="A482" s="30" t="s">
        <v>376</v>
      </c>
      <c r="B482" s="23" t="str">
        <f>VLOOKUP(A482,'Agentes Habilitados SIIM'!B:D,2,FALSE)</f>
        <v>AGE00780</v>
      </c>
      <c r="C482" s="23" t="str">
        <f>VLOOKUP(A482,'Agentes Habilitados SIIM'!B:D,3,FALSE)</f>
        <v>Compañía Goly, S.A. (El Machetazo - Sucursal No. 1 - Penonomé)</v>
      </c>
    </row>
    <row r="483" spans="1:3" x14ac:dyDescent="0.2">
      <c r="A483" s="30" t="s">
        <v>377</v>
      </c>
      <c r="B483" s="23" t="str">
        <f>VLOOKUP(A483,'Agentes Habilitados SIIM'!B:D,2,FALSE)</f>
        <v>AGE00799</v>
      </c>
      <c r="C483" s="23" t="str">
        <f>VLOOKUP(A483,'Agentes Habilitados SIIM'!B:D,3,FALSE)</f>
        <v>Megapolis Investment Group Inc.</v>
      </c>
    </row>
    <row r="484" spans="1:3" x14ac:dyDescent="0.2">
      <c r="A484" s="30" t="s">
        <v>378</v>
      </c>
      <c r="B484" s="23" t="str">
        <f>VLOOKUP(A484,'Agentes Habilitados SIIM'!B:D,2,FALSE)</f>
        <v>AGE00918</v>
      </c>
      <c r="C484" s="23" t="str">
        <f>VLOOKUP(A484,'Agentes Habilitados SIIM'!B:D,3,FALSE)</f>
        <v>Compañía Goly, S.A.(Machetazo Grupo San Miguelito)</v>
      </c>
    </row>
    <row r="485" spans="1:3" x14ac:dyDescent="0.2">
      <c r="A485" s="30" t="s">
        <v>379</v>
      </c>
      <c r="B485" s="23" t="str">
        <f>VLOOKUP(A485,'Agentes Habilitados SIIM'!B:D,2,FALSE)</f>
        <v>AGE00856</v>
      </c>
      <c r="C485" s="23" t="str">
        <f>VLOOKUP(A485,'Agentes Habilitados SIIM'!B:D,3,FALSE)</f>
        <v>El Machetazo, S.A. (Machetazo Santiago 4008026)</v>
      </c>
    </row>
    <row r="486" spans="1:3" x14ac:dyDescent="0.2">
      <c r="A486" s="30" t="s">
        <v>380</v>
      </c>
      <c r="B486" s="23" t="str">
        <f>VLOOKUP(A486,'Agentes Habilitados SIIM'!B:D,2,FALSE)</f>
        <v>AGE00874</v>
      </c>
      <c r="C486" s="23" t="str">
        <f>VLOOKUP(A486,'Agentes Habilitados SIIM'!B:D,3,FALSE)</f>
        <v>Compañía Goly, S.A. (Machetazo Super Pollmart )</v>
      </c>
    </row>
    <row r="487" spans="1:3" x14ac:dyDescent="0.2">
      <c r="A487" s="30" t="s">
        <v>381</v>
      </c>
      <c r="B487" s="23" t="str">
        <f>VLOOKUP(A487,'Agentes Habilitados SIIM'!B:D,2,FALSE)</f>
        <v>AGE00917</v>
      </c>
      <c r="C487" s="23" t="str">
        <f>VLOOKUP(A487,'Agentes Habilitados SIIM'!B:D,3,FALSE)</f>
        <v>Inversiones Vilma, S.A. (Machetazo Santa Ana)</v>
      </c>
    </row>
    <row r="488" spans="1:3" x14ac:dyDescent="0.2">
      <c r="A488" s="30" t="s">
        <v>382</v>
      </c>
      <c r="B488" s="23" t="str">
        <f>VLOOKUP(A488,'Agentes Habilitados SIIM'!B:D,2,FALSE)</f>
        <v>AGE00890</v>
      </c>
      <c r="C488" s="23" t="str">
        <f>VLOOKUP(A488,'Agentes Habilitados SIIM'!B:D,3,FALSE)</f>
        <v>Compañía Goly, S.A. (Machetazo Tocumen)</v>
      </c>
    </row>
    <row r="489" spans="1:3" x14ac:dyDescent="0.2">
      <c r="A489" s="30" t="s">
        <v>383</v>
      </c>
      <c r="B489" s="23" t="str">
        <f>VLOOKUP(A489,'Agentes Habilitados SIIM'!B:D,2,FALSE)</f>
        <v>AGE00664</v>
      </c>
      <c r="C489" s="23" t="str">
        <f>VLOOKUP(A489,'Agentes Habilitados SIIM'!B:D,3,FALSE)</f>
        <v>Nestlé Panamá S.A. (Nestlé Parque Sur)</v>
      </c>
    </row>
    <row r="490" spans="1:3" x14ac:dyDescent="0.2">
      <c r="A490" s="30" t="s">
        <v>384</v>
      </c>
      <c r="B490" s="23" t="str">
        <f>VLOOKUP(A490,'Agentes Habilitados SIIM'!B:D,2,FALSE)</f>
        <v>AGE00580</v>
      </c>
      <c r="C490" s="23" t="str">
        <f>VLOOKUP(A490,'Agentes Habilitados SIIM'!B:D,3,FALSE)</f>
        <v>NESTLÉ PANAMÁ, S.A. (Fábrica de Panamá)</v>
      </c>
    </row>
    <row r="491" spans="1:3" x14ac:dyDescent="0.2">
      <c r="A491" s="30" t="s">
        <v>385</v>
      </c>
      <c r="B491" s="23" t="str">
        <f>VLOOKUP(A491,'Agentes Habilitados SIIM'!B:D,2,FALSE)</f>
        <v>AGE00487</v>
      </c>
      <c r="C491" s="23" t="str">
        <f>VLOOKUP(A491,'Agentes Habilitados SIIM'!B:D,3,FALSE)</f>
        <v>NESTLÉ PANAMÁ, S.A. (Fábrica de Natá)</v>
      </c>
    </row>
    <row r="492" spans="1:3" x14ac:dyDescent="0.2">
      <c r="A492" s="30" t="s">
        <v>386</v>
      </c>
      <c r="B492" s="23" t="str">
        <f>VLOOKUP(A492,'Agentes Habilitados SIIM'!B:D,2,FALSE)</f>
        <v>AGE00486</v>
      </c>
      <c r="C492" s="23" t="str">
        <f>VLOOKUP(A492,'Agentes Habilitados SIIM'!B:D,3,FALSE)</f>
        <v>NESTLÉ PANAMÁ, S.A. (Fábrica de La Villa)</v>
      </c>
    </row>
    <row r="493" spans="1:3" x14ac:dyDescent="0.2">
      <c r="A493" s="30" t="s">
        <v>387</v>
      </c>
      <c r="B493" s="23" t="str">
        <f>VLOOKUP(A493,'Agentes Habilitados SIIM'!B:D,2,FALSE)</f>
        <v>AGE00800</v>
      </c>
      <c r="C493" s="23" t="str">
        <f>VLOOKUP(A493,'Agentes Habilitados SIIM'!B:D,3,FALSE)</f>
        <v>PH Oceanía Business Plaza</v>
      </c>
    </row>
    <row r="494" spans="1:3" x14ac:dyDescent="0.2">
      <c r="A494" s="30" t="s">
        <v>388</v>
      </c>
      <c r="B494" s="23" t="str">
        <f>VLOOKUP(A494,'Agentes Habilitados SIIM'!B:D,2,FALSE)</f>
        <v>AGE00857</v>
      </c>
      <c r="C494" s="23" t="str">
        <f>VLOOKUP(A494,'Agentes Habilitados SIIM'!B:D,3,FALSE)</f>
        <v>P.H. OCEAN TWO</v>
      </c>
    </row>
    <row r="495" spans="1:3" x14ac:dyDescent="0.2">
      <c r="A495" s="30" t="s">
        <v>389</v>
      </c>
      <c r="B495" s="23" t="str">
        <f>VLOOKUP(A495,'Agentes Habilitados SIIM'!B:D,2,FALSE)</f>
        <v>AGE00686</v>
      </c>
      <c r="C495" s="23" t="str">
        <f>VLOOKUP(A495,'Agentes Habilitados SIIM'!B:D,3,FALSE)</f>
        <v>HARINERA ORO DEL NORTE, S.A.</v>
      </c>
    </row>
    <row r="496" spans="1:3" x14ac:dyDescent="0.2">
      <c r="A496" s="30" t="s">
        <v>429</v>
      </c>
      <c r="B496" s="23" t="str">
        <f>VLOOKUP(A496,'Agentes Habilitados SIIM'!B:D,2,FALSE)</f>
        <v>AGE00910</v>
      </c>
      <c r="C496" s="23" t="str">
        <f>VLOOKUP(A496,'Agentes Habilitados SIIM'!B:D,3,FALSE)</f>
        <v>ZUELLEN,S.A (PANADERÍA SANTA LIBRADA 6416809)</v>
      </c>
    </row>
    <row r="497" spans="1:3" x14ac:dyDescent="0.2">
      <c r="A497" s="30" t="s">
        <v>390</v>
      </c>
      <c r="B497" s="23" t="str">
        <f>VLOOKUP(A497,'Agentes Habilitados SIIM'!B:D,2,FALSE)</f>
        <v>AGE00647</v>
      </c>
      <c r="C497" s="23" t="str">
        <f>VLOOKUP(A497,'Agentes Habilitados SIIM'!B:D,3,FALSE)</f>
        <v>PRODUCTOS ALIMENTICIOS PASCUAL, S.A.</v>
      </c>
    </row>
    <row r="498" spans="1:3" x14ac:dyDescent="0.2">
      <c r="A498" s="30" t="s">
        <v>391</v>
      </c>
      <c r="B498" s="23" t="str">
        <f>VLOOKUP(A498,'Agentes Habilitados SIIM'!B:D,2,FALSE)</f>
        <v>AGE00990</v>
      </c>
      <c r="C498" s="23" t="str">
        <f>VLOOKUP(A498,'Agentes Habilitados SIIM'!B:D,3,FALSE)</f>
        <v>Power Club, S.A.</v>
      </c>
    </row>
    <row r="499" spans="1:3" x14ac:dyDescent="0.2">
      <c r="A499" s="30" t="s">
        <v>392</v>
      </c>
      <c r="B499" s="23" t="str">
        <f>VLOOKUP(A499,'Agentes Habilitados SIIM'!B:D,2,FALSE)</f>
        <v>AGE00577</v>
      </c>
      <c r="C499" s="23" t="str">
        <f>VLOOKUP(A499,'Agentes Habilitados SIIM'!B:D,3,FALSE)</f>
        <v>COCA COLA FEMSA DE PANAMA, S.A. (Planta Embotelladora Coca Cola 01)</v>
      </c>
    </row>
    <row r="500" spans="1:3" x14ac:dyDescent="0.2">
      <c r="A500" s="30" t="s">
        <v>393</v>
      </c>
      <c r="B500" s="23" t="str">
        <f>VLOOKUP(A500,'Agentes Habilitados SIIM'!B:D,2,FALSE)</f>
        <v>AGE00576</v>
      </c>
      <c r="C500" s="23" t="str">
        <f>VLOOKUP(A500,'Agentes Habilitados SIIM'!B:D,3,FALSE)</f>
        <v>COCA COLA FEMSA DE PANAMA, S.A. (Planta Embotelladora Coca Cola 02)</v>
      </c>
    </row>
    <row r="501" spans="1:3" x14ac:dyDescent="0.2">
      <c r="A501" s="30" t="s">
        <v>394</v>
      </c>
      <c r="B501" s="23" t="str">
        <f>VLOOKUP(A501,'Agentes Habilitados SIIM'!B:D,2,FALSE)</f>
        <v>AGE00727</v>
      </c>
      <c r="C501" s="23" t="str">
        <f>VLOOKUP(A501,'Agentes Habilitados SIIM'!B:D,3,FALSE)</f>
        <v>COCA COLA FEMSA DE PANAMA, S.A. (Planta Embotelladora Coca Cola 03)</v>
      </c>
    </row>
    <row r="502" spans="1:3" x14ac:dyDescent="0.2">
      <c r="A502" s="30" t="s">
        <v>395</v>
      </c>
      <c r="B502" s="23" t="str">
        <f>VLOOKUP(A502,'Agentes Habilitados SIIM'!B:D,2,FALSE)</f>
        <v>AGE00739</v>
      </c>
      <c r="C502" s="23" t="str">
        <f>VLOOKUP(A502,'Agentes Habilitados SIIM'!B:D,3,FALSE)</f>
        <v>Pettite Bottling Company, INC</v>
      </c>
    </row>
    <row r="503" spans="1:3" x14ac:dyDescent="0.2">
      <c r="A503" s="30" t="s">
        <v>396</v>
      </c>
      <c r="B503" s="23" t="str">
        <f>VLOOKUP(A503,'Agentes Habilitados SIIM'!B:D,2,FALSE)</f>
        <v>AGE00687</v>
      </c>
      <c r="C503" s="23" t="str">
        <f>VLOOKUP(A503,'Agentes Habilitados SIIM'!B:D,3,FALSE)</f>
        <v>PET PANAMA, S.A.</v>
      </c>
    </row>
    <row r="504" spans="1:3" x14ac:dyDescent="0.2">
      <c r="A504" s="30" t="s">
        <v>397</v>
      </c>
      <c r="B504" s="23" t="str">
        <f>VLOOKUP(A504,'Agentes Habilitados SIIM'!B:D,2,FALSE)</f>
        <v>AGE00991</v>
      </c>
      <c r="C504" s="23" t="str">
        <f>VLOOKUP(A504,'Agentes Habilitados SIIM'!B:D,3,FALSE)</f>
        <v>Distribuidora Petro-Hielo, S.A.</v>
      </c>
    </row>
    <row r="505" spans="1:3" x14ac:dyDescent="0.2">
      <c r="A505" s="30" t="s">
        <v>398</v>
      </c>
      <c r="B505" s="23" t="str">
        <f>VLOOKUP(A505,'Agentes Habilitados SIIM'!B:D,2,FALSE)</f>
        <v>AGE00975</v>
      </c>
      <c r="C505" s="23" t="str">
        <f>VLOOKUP(A505,'Agentes Habilitados SIIM'!B:D,3,FALSE)</f>
        <v>PANAFOTO, S.A. (Panafoto Calle 50)</v>
      </c>
    </row>
    <row r="506" spans="1:3" x14ac:dyDescent="0.2">
      <c r="A506" s="30" t="s">
        <v>399</v>
      </c>
      <c r="B506" s="23" t="str">
        <f>VLOOKUP(A506,'Agentes Habilitados SIIM'!B:D,2,FALSE)</f>
        <v>AGE00974</v>
      </c>
      <c r="C506" s="23" t="str">
        <f>VLOOKUP(A506,'Agentes Habilitados SIIM'!B:D,3,FALSE)</f>
        <v>PANAFOTO, S.A. (Panafoto Centennial)</v>
      </c>
    </row>
    <row r="507" spans="1:3" x14ac:dyDescent="0.2">
      <c r="A507" s="30" t="s">
        <v>400</v>
      </c>
      <c r="B507" s="23" t="str">
        <f>VLOOKUP(A507,'Agentes Habilitados SIIM'!B:D,2,FALSE)</f>
        <v>AGE00973</v>
      </c>
      <c r="C507" s="23" t="str">
        <f>VLOOKUP(A507,'Agentes Habilitados SIIM'!B:D,3,FALSE)</f>
        <v>PANAFOTO, S.A. (Panafoto Metromall)</v>
      </c>
    </row>
    <row r="508" spans="1:3" x14ac:dyDescent="0.2">
      <c r="A508" s="30" t="s">
        <v>401</v>
      </c>
      <c r="B508" s="23" t="str">
        <f>VLOOKUP(A508,'Agentes Habilitados SIIM'!B:D,2,FALSE)</f>
        <v>AGE00972</v>
      </c>
      <c r="C508" s="23" t="str">
        <f>VLOOKUP(A508,'Agentes Habilitados SIIM'!B:D,3,FALSE)</f>
        <v>Panafoto Zona Libre, S.A. (Panafoto Zona Libre 1)</v>
      </c>
    </row>
    <row r="509" spans="1:3" x14ac:dyDescent="0.2">
      <c r="A509" s="30" t="s">
        <v>402</v>
      </c>
      <c r="B509" s="23" t="str">
        <f>VLOOKUP(A509,'Agentes Habilitados SIIM'!B:D,2,FALSE)</f>
        <v>AGE00971</v>
      </c>
      <c r="C509" s="23" t="str">
        <f>VLOOKUP(A509,'Agentes Habilitados SIIM'!B:D,3,FALSE)</f>
        <v>Panafoto Zona Libre, S.A. (Panafoto Zona Libre 2)</v>
      </c>
    </row>
    <row r="510" spans="1:3" x14ac:dyDescent="0.2">
      <c r="A510" s="30" t="s">
        <v>403</v>
      </c>
      <c r="B510" s="23" t="str">
        <f>VLOOKUP(A510,'Agentes Habilitados SIIM'!B:D,2,FALSE)</f>
        <v>AGE00919</v>
      </c>
      <c r="C510" s="23" t="str">
        <f>VLOOKUP(A510,'Agentes Habilitados SIIM'!B:D,3,FALSE)</f>
        <v>Plásticos Generales, S.A.</v>
      </c>
    </row>
    <row r="511" spans="1:3" x14ac:dyDescent="0.2">
      <c r="A511" s="30" t="s">
        <v>404</v>
      </c>
      <c r="B511" s="23" t="str">
        <f>VLOOKUP(A511,'Agentes Habilitados SIIM'!B:D,2,FALSE)</f>
        <v>AGE00763</v>
      </c>
      <c r="C511" s="23" t="str">
        <f>VLOOKUP(A511,'Agentes Habilitados SIIM'!B:D,3,FALSE)</f>
        <v>P.H. ACQUA 1</v>
      </c>
    </row>
    <row r="512" spans="1:3" x14ac:dyDescent="0.2">
      <c r="A512" s="30" t="s">
        <v>405</v>
      </c>
      <c r="B512" s="23" t="str">
        <f>VLOOKUP(A512,'Agentes Habilitados SIIM'!B:D,2,FALSE)</f>
        <v>AGE00912</v>
      </c>
      <c r="C512" s="23" t="str">
        <f>VLOOKUP(A512,'Agentes Habilitados SIIM'!B:D,3,FALSE)</f>
        <v>PH COSTA DEL ESTE COUNTRY CLUB</v>
      </c>
    </row>
    <row r="513" spans="1:3" x14ac:dyDescent="0.2">
      <c r="A513" s="30" t="s">
        <v>406</v>
      </c>
      <c r="B513" s="23" t="str">
        <f>VLOOKUP(A513,'Agentes Habilitados SIIM'!B:D,2,FALSE)</f>
        <v>AGE00776</v>
      </c>
      <c r="C513" s="23" t="str">
        <f>VLOOKUP(A513,'Agentes Habilitados SIIM'!B:D,3,FALSE)</f>
        <v>P.H. TORRE GLOBAL</v>
      </c>
    </row>
    <row r="514" spans="1:3" x14ac:dyDescent="0.2">
      <c r="A514" s="30" t="s">
        <v>407</v>
      </c>
      <c r="B514" s="23" t="str">
        <f>VLOOKUP(A514,'Agentes Habilitados SIIM'!B:D,2,FALSE)</f>
        <v>AGE00939</v>
      </c>
      <c r="C514" s="23" t="str">
        <f>VLOOKUP(A514,'Agentes Habilitados SIIM'!B:D,3,FALSE)</f>
        <v>P.H. METROMALL</v>
      </c>
    </row>
    <row r="515" spans="1:3" x14ac:dyDescent="0.2">
      <c r="A515" s="30" t="s">
        <v>408</v>
      </c>
      <c r="B515" s="23" t="str">
        <f>VLOOKUP(A515,'Agentes Habilitados SIIM'!B:D,2,FALSE)</f>
        <v>AGE00777</v>
      </c>
      <c r="C515" s="23" t="str">
        <f>VLOOKUP(A515,'Agentes Habilitados SIIM'!B:D,3,FALSE)</f>
        <v>P.H TOC (THE OCEAN CLUB)</v>
      </c>
    </row>
    <row r="516" spans="1:3" x14ac:dyDescent="0.2">
      <c r="A516" s="30" t="s">
        <v>409</v>
      </c>
      <c r="B516" s="23" t="str">
        <f>VLOOKUP(A516,'Agentes Habilitados SIIM'!B:D,2,FALSE)</f>
        <v>AGE00781</v>
      </c>
      <c r="C516" s="23" t="str">
        <f>VLOOKUP(A516,'Agentes Habilitados SIIM'!B:D,3,FALSE)</f>
        <v>PH VITRI TOWER</v>
      </c>
    </row>
    <row r="517" spans="1:3" x14ac:dyDescent="0.2">
      <c r="A517" s="30" t="s">
        <v>410</v>
      </c>
      <c r="B517" s="23" t="str">
        <f>VLOOKUP(A517,'Agentes Habilitados SIIM'!B:D,2,FALSE)</f>
        <v>AGE00921</v>
      </c>
      <c r="C517" s="23" t="str">
        <f>VLOOKUP(A517,'Agentes Habilitados SIIM'!B:D,3,FALSE)</f>
        <v>PISO 13, S.A</v>
      </c>
    </row>
    <row r="518" spans="1:3" x14ac:dyDescent="0.2">
      <c r="A518" s="30" t="s">
        <v>411</v>
      </c>
      <c r="B518" s="23" t="str">
        <f>VLOOKUP(A518,'Agentes Habilitados SIIM'!B:D,2,FALSE)</f>
        <v>AGE00830</v>
      </c>
      <c r="C518" s="23" t="str">
        <f>VLOOKUP(A518,'Agentes Habilitados SIIM'!B:D,3,FALSE)</f>
        <v>PLASTIGLAS, S.A.</v>
      </c>
    </row>
    <row r="519" spans="1:3" x14ac:dyDescent="0.2">
      <c r="A519" s="30" t="s">
        <v>412</v>
      </c>
      <c r="B519" s="23" t="str">
        <f>VLOOKUP(A519,'Agentes Habilitados SIIM'!B:D,2,FALSE)</f>
        <v>AGE00742</v>
      </c>
      <c r="C519" s="23" t="str">
        <f>VLOOKUP(A519,'Agentes Habilitados SIIM'!B:D,3,FALSE)</f>
        <v>PH Parque del Mar I</v>
      </c>
    </row>
    <row r="520" spans="1:3" x14ac:dyDescent="0.2">
      <c r="A520" s="30" t="s">
        <v>413</v>
      </c>
      <c r="B520" s="23" t="str">
        <f>VLOOKUP(A520,'Agentes Habilitados SIIM'!B:D,2,FALSE)</f>
        <v>AGE00697</v>
      </c>
      <c r="C520" s="23" t="str">
        <f>VLOOKUP(A520,'Agentes Habilitados SIIM'!B:D,3,FALSE)</f>
        <v>Autoridad del Canal de Panamá (Planta Potabilizadora Mendozas)</v>
      </c>
    </row>
    <row r="521" spans="1:3" x14ac:dyDescent="0.2">
      <c r="A521" s="30" t="s">
        <v>414</v>
      </c>
      <c r="B521" s="23" t="str">
        <f>VLOOKUP(A521,'Agentes Habilitados SIIM'!B:D,2,FALSE)</f>
        <v>AGE00966</v>
      </c>
      <c r="C521" s="23" t="str">
        <f>VLOOKUP(A521,'Agentes Habilitados SIIM'!B:D,3,FALSE)</f>
        <v>PRICESMART PANAMÁ, S.A. (BRISAS DEL GOLF)</v>
      </c>
    </row>
    <row r="522" spans="1:3" x14ac:dyDescent="0.2">
      <c r="A522" s="30" t="s">
        <v>415</v>
      </c>
      <c r="B522" s="23" t="str">
        <f>VLOOKUP(A522,'Agentes Habilitados SIIM'!B:D,2,FALSE)</f>
        <v>AGE00965</v>
      </c>
      <c r="C522" s="23" t="str">
        <f>VLOOKUP(A522,'Agentes Habilitados SIIM'!B:D,3,FALSE)</f>
        <v>PRICESMART PANAMÁ, S.A. (COSTA VERDE)</v>
      </c>
    </row>
    <row r="523" spans="1:3" x14ac:dyDescent="0.2">
      <c r="A523" s="30" t="s">
        <v>416</v>
      </c>
      <c r="B523" s="23" t="str">
        <f>VLOOKUP(A523,'Agentes Habilitados SIIM'!B:D,2,FALSE)</f>
        <v>AGE00963</v>
      </c>
      <c r="C523" s="23" t="str">
        <f>VLOOKUP(A523,'Agentes Habilitados SIIM'!B:D,3,FALSE)</f>
        <v>PRICESMART PANAMÁ, S.A. (OFICINAS ADMINISTRATIVAS)</v>
      </c>
    </row>
    <row r="524" spans="1:3" x14ac:dyDescent="0.2">
      <c r="A524" s="30" t="s">
        <v>417</v>
      </c>
      <c r="B524" s="23" t="str">
        <f>VLOOKUP(A524,'Agentes Habilitados SIIM'!B:D,2,FALSE)</f>
        <v>AGE00962</v>
      </c>
      <c r="C524" s="23" t="str">
        <f>VLOOKUP(A524,'Agentes Habilitados SIIM'!B:D,3,FALSE)</f>
        <v>PRICESMART PANAMÁ, S.A. (SANTIAGO)</v>
      </c>
    </row>
    <row r="525" spans="1:3" x14ac:dyDescent="0.2">
      <c r="A525" s="30" t="s">
        <v>418</v>
      </c>
      <c r="B525" s="23" t="str">
        <f>VLOOKUP(A525,'Agentes Habilitados SIIM'!B:D,2,FALSE)</f>
        <v>AGE00964</v>
      </c>
      <c r="C525" s="23" t="str">
        <f>VLOOKUP(A525,'Agentes Habilitados SIIM'!B:D,3,FALSE)</f>
        <v>PRICESMART PANAMÁ, S.A. (VÍA BRASIL)</v>
      </c>
    </row>
    <row r="526" spans="1:3" x14ac:dyDescent="0.2">
      <c r="A526" s="30" t="s">
        <v>419</v>
      </c>
      <c r="B526" s="23" t="str">
        <f>VLOOKUP(A526,'Agentes Habilitados SIIM'!B:D,2,FALSE)</f>
        <v>AGE00961</v>
      </c>
      <c r="C526" s="23" t="str">
        <f>VLOOKUP(A526,'Agentes Habilitados SIIM'!B:D,3,FALSE)</f>
        <v>PRICESMART PANAMÁ, S.A. (VILLA DE LAS FUENTES)</v>
      </c>
    </row>
    <row r="527" spans="1:3" x14ac:dyDescent="0.2">
      <c r="A527" s="30" t="s">
        <v>420</v>
      </c>
      <c r="B527" s="23" t="str">
        <f>VLOOKUP(A527,'Agentes Habilitados SIIM'!B:D,2,FALSE)</f>
        <v>AGE00455</v>
      </c>
      <c r="C527" s="23" t="str">
        <f>VLOOKUP(A527,'Agentes Habilitados SIIM'!B:D,3,FALSE)</f>
        <v>Procesadora de Arcilla</v>
      </c>
    </row>
    <row r="528" spans="1:3" x14ac:dyDescent="0.2">
      <c r="A528" s="30" t="s">
        <v>421</v>
      </c>
      <c r="B528" s="23" t="str">
        <f>VLOOKUP(A528,'Agentes Habilitados SIIM'!B:D,2,FALSE)</f>
        <v>AGE00909</v>
      </c>
      <c r="C528" s="23" t="str">
        <f>VLOOKUP(A528,'Agentes Habilitados SIIM'!B:D,3,FALSE)</f>
        <v>PRODUCTOS LUX, S.A.</v>
      </c>
    </row>
    <row r="529" spans="1:3" x14ac:dyDescent="0.2">
      <c r="A529" s="30" t="s">
        <v>422</v>
      </c>
      <c r="B529" s="23" t="str">
        <f>VLOOKUP(A529,'Agentes Habilitados SIIM'!B:D,2,FALSE)</f>
        <v>AGE00938</v>
      </c>
      <c r="C529" s="23" t="str">
        <f>VLOOKUP(A529,'Agentes Habilitados SIIM'!B:D,3,FALSE)</f>
        <v>PROMOTORA SUPERCENTRO EL DORADO, S.A.</v>
      </c>
    </row>
    <row r="530" spans="1:3" x14ac:dyDescent="0.2">
      <c r="A530" s="30" t="s">
        <v>423</v>
      </c>
      <c r="B530" s="23" t="str">
        <f>VLOOKUP(A530,'Agentes Habilitados SIIM'!B:D,2,FALSE)</f>
        <v>AGE00850</v>
      </c>
      <c r="C530" s="23" t="str">
        <f>VLOOKUP(A530,'Agentes Habilitados SIIM'!B:D,3,FALSE)</f>
        <v>Promotora Las Américas Golden Tower, S.A.</v>
      </c>
    </row>
    <row r="531" spans="1:3" x14ac:dyDescent="0.2">
      <c r="A531" s="30" t="s">
        <v>424</v>
      </c>
      <c r="B531" s="23" t="str">
        <f>VLOOKUP(A531,'Agentes Habilitados SIIM'!B:D,2,FALSE)</f>
        <v>AGE00774</v>
      </c>
      <c r="C531" s="23" t="str">
        <f>VLOOKUP(A531,'Agentes Habilitados SIIM'!B:D,3,FALSE)</f>
        <v>PROSERV, S.A.</v>
      </c>
    </row>
    <row r="532" spans="1:3" x14ac:dyDescent="0.2">
      <c r="A532" s="30" t="s">
        <v>425</v>
      </c>
      <c r="B532" s="23" t="str">
        <f>VLOOKUP(A532,'Agentes Habilitados SIIM'!B:D,2,FALSE)</f>
        <v>AGE00498</v>
      </c>
      <c r="C532" s="23" t="str">
        <f>VLOOKUP(A532,'Agentes Habilitados SIIM'!B:D,3,FALSE)</f>
        <v>Petroterminal de Panamá, S.A. (CGL)</v>
      </c>
    </row>
    <row r="533" spans="1:3" x14ac:dyDescent="0.2">
      <c r="A533" s="30" t="s">
        <v>426</v>
      </c>
      <c r="B533" s="23" t="str">
        <f>VLOOKUP(A533,'Agentes Habilitados SIIM'!B:D,2,FALSE)</f>
        <v>AGE00499</v>
      </c>
      <c r="C533" s="23" t="str">
        <f>VLOOKUP(A533,'Agentes Habilitados SIIM'!B:D,3,FALSE)</f>
        <v>Petroterminal de Panamá, S.A. (PSA)</v>
      </c>
    </row>
    <row r="534" spans="1:3" x14ac:dyDescent="0.2">
      <c r="A534" s="30" t="s">
        <v>427</v>
      </c>
      <c r="B534" s="23" t="str">
        <f>VLOOKUP(A534,'Agentes Habilitados SIIM'!B:D,2,FALSE)</f>
        <v>AGE00500</v>
      </c>
      <c r="C534" s="23" t="str">
        <f>VLOOKUP(A534,'Agentes Habilitados SIIM'!B:D,3,FALSE)</f>
        <v>Petroterminal de Panamá, S.A. (PSB)</v>
      </c>
    </row>
    <row r="535" spans="1:3" x14ac:dyDescent="0.2">
      <c r="A535" s="30" t="s">
        <v>428</v>
      </c>
      <c r="B535" s="23" t="str">
        <f>VLOOKUP(A535,'Agentes Habilitados SIIM'!B:D,2,FALSE)</f>
        <v>AGE00878</v>
      </c>
      <c r="C535" s="23" t="str">
        <f>VLOOKUP(A535,'Agentes Habilitados SIIM'!B:D,3,FALSE)</f>
        <v>Purissima, S.A.</v>
      </c>
    </row>
    <row r="536" spans="1:3" x14ac:dyDescent="0.2">
      <c r="A536" s="30" t="s">
        <v>430</v>
      </c>
      <c r="B536" s="23" t="str">
        <f>VLOOKUP(A536,'Agentes Habilitados SIIM'!B:D,2,FALSE)</f>
        <v>AGE00722</v>
      </c>
      <c r="C536" s="23" t="str">
        <f>VLOOKUP(A536,'Agentes Habilitados SIIM'!B:D,3,FALSE)</f>
        <v>CORPORACIÓN HOTELERA DOVAL, S.A.</v>
      </c>
    </row>
    <row r="537" spans="1:3" x14ac:dyDescent="0.2">
      <c r="A537" s="30" t="s">
        <v>431</v>
      </c>
      <c r="B537" s="23" t="str">
        <f>VLOOKUP(A537,'Agentes Habilitados SIIM'!B:D,2,FALSE)</f>
        <v>AGE00960</v>
      </c>
      <c r="C537" s="23" t="str">
        <f>VLOOKUP(A537,'Agentes Habilitados SIIM'!B:D,3,FALSE)</f>
        <v>Recuperación de Proteínas, S.A.</v>
      </c>
    </row>
    <row r="538" spans="1:3" x14ac:dyDescent="0.2">
      <c r="A538" s="30" t="s">
        <v>432</v>
      </c>
      <c r="B538" s="23" t="str">
        <f>VLOOKUP(A538,'Agentes Habilitados SIIM'!B:D,2,FALSE)</f>
        <v>AGE00801</v>
      </c>
      <c r="C538" s="23" t="str">
        <f>VLOOKUP(A538,'Agentes Habilitados SIIM'!B:D,3,FALSE)</f>
        <v>RETAIL CENTENARIO, S.A.</v>
      </c>
    </row>
    <row r="539" spans="1:3" x14ac:dyDescent="0.2">
      <c r="A539" s="30" t="s">
        <v>433</v>
      </c>
      <c r="B539" s="23" t="str">
        <f>VLOOKUP(A539,'Agentes Habilitados SIIM'!B:D,2,FALSE)</f>
        <v>AGE00882</v>
      </c>
      <c r="C539" s="23" t="str">
        <f>VLOOKUP(A539,'Agentes Habilitados SIIM'!B:D,3,FALSE)</f>
        <v>INMOBILIARIA DON ANTONIO, S.A.(REY 12 DE OCTUBRE)</v>
      </c>
    </row>
    <row r="540" spans="1:3" x14ac:dyDescent="0.2">
      <c r="A540" s="30" t="s">
        <v>434</v>
      </c>
      <c r="B540" s="23" t="str">
        <f>VLOOKUP(A540,'Agentes Habilitados SIIM'!B:D,2,FALSE)</f>
        <v>AGE00859</v>
      </c>
      <c r="C540" s="23" t="str">
        <f>VLOOKUP(A540,'Agentes Habilitados SIIM'!B:D,3,FALSE)</f>
        <v>INMOBILIARIA DON ANTONIO, S.A. - REY 24 DE DICIEMBRE</v>
      </c>
    </row>
    <row r="541" spans="1:3" x14ac:dyDescent="0.2">
      <c r="A541" s="30" t="s">
        <v>435</v>
      </c>
      <c r="B541" s="23" t="str">
        <f>VLOOKUP(A541,'Agentes Habilitados SIIM'!B:D,2,FALSE)</f>
        <v>AGE00884</v>
      </c>
      <c r="C541" s="23" t="str">
        <f>VLOOKUP(A541,'Agentes Habilitados SIIM'!B:D,3,FALSE)</f>
        <v>INMOBILIARIA DON ANTONIO, S.A.(REY CUATRO ALTOS)</v>
      </c>
    </row>
    <row r="542" spans="1:3" x14ac:dyDescent="0.2">
      <c r="A542" s="30" t="s">
        <v>436</v>
      </c>
      <c r="B542" s="23" t="str">
        <f>VLOOKUP(A542,'Agentes Habilitados SIIM'!B:D,2,FALSE)</f>
        <v>AGE00860</v>
      </c>
      <c r="C542" s="23" t="str">
        <f>VLOOKUP(A542,'Agentes Habilitados SIIM'!B:D,3,FALSE)</f>
        <v>INMOBILIARIA DON ANTONIO, S.A. - REY BRISAS DEL GOLF</v>
      </c>
    </row>
    <row r="543" spans="1:3" x14ac:dyDescent="0.2">
      <c r="A543" s="30" t="s">
        <v>437</v>
      </c>
      <c r="B543" s="23" t="str">
        <f>VLOOKUP(A543,'Agentes Habilitados SIIM'!B:D,2,FALSE)</f>
        <v>AGE00997</v>
      </c>
      <c r="C543" s="23" t="str">
        <f>VLOOKUP(A543,'Agentes Habilitados SIIM'!B:D,3,FALSE)</f>
        <v>Inmobiliaria Don Antonio, S.A. (Rey Calle 13)</v>
      </c>
    </row>
    <row r="544" spans="1:3" x14ac:dyDescent="0.2">
      <c r="A544" s="30" t="s">
        <v>438</v>
      </c>
      <c r="B544" s="23" t="str">
        <f>VLOOKUP(A544,'Agentes Habilitados SIIM'!B:D,2,FALSE)</f>
        <v>AGE00979</v>
      </c>
      <c r="C544" s="23" t="str">
        <f>VLOOKUP(A544,'Agentes Habilitados SIIM'!B:D,3,FALSE)</f>
        <v>Inmobiliaria Don Antonio, S.A. (Rey Calle 50)</v>
      </c>
    </row>
    <row r="545" spans="1:3" x14ac:dyDescent="0.2">
      <c r="A545" s="30" t="s">
        <v>439</v>
      </c>
      <c r="B545" s="23" t="str">
        <f>VLOOKUP(A545,'Agentes Habilitados SIIM'!B:D,2,FALSE)</f>
        <v>AGE00883</v>
      </c>
      <c r="C545" s="23" t="str">
        <f>VLOOKUP(A545,'Agentes Habilitados SIIM'!B:D,3,FALSE)</f>
        <v>INMOBILIARIA DON ANTONIO, S.A.(REY CALLE 7)</v>
      </c>
    </row>
    <row r="546" spans="1:3" x14ac:dyDescent="0.2">
      <c r="A546" s="30" t="s">
        <v>440</v>
      </c>
      <c r="B546" s="23" t="str">
        <f>VLOOKUP(A546,'Agentes Habilitados SIIM'!B:D,2,FALSE)</f>
        <v>AGE00925</v>
      </c>
      <c r="C546" s="23" t="str">
        <f>VLOOKUP(A546,'Agentes Habilitados SIIM'!B:D,3,FALSE)</f>
        <v>INMOBILIARIA DON ANTONIO, S.A. (REY MILLA 8)</v>
      </c>
    </row>
    <row r="547" spans="1:3" x14ac:dyDescent="0.2">
      <c r="A547" s="30" t="s">
        <v>441</v>
      </c>
      <c r="B547" s="23" t="str">
        <f>VLOOKUP(A547,'Agentes Habilitados SIIM'!B:D,2,FALSE)</f>
        <v>AGE00862</v>
      </c>
      <c r="C547" s="23" t="str">
        <f>VLOOKUP(A547,'Agentes Habilitados SIIM'!B:D,3,FALSE)</f>
        <v>INMOBILIARIA DON ANTONIO, S.A. - REY CENTENNIAL</v>
      </c>
    </row>
    <row r="548" spans="1:3" x14ac:dyDescent="0.2">
      <c r="A548" s="30" t="s">
        <v>442</v>
      </c>
      <c r="B548" s="23" t="str">
        <f>VLOOKUP(A548,'Agentes Habilitados SIIM'!B:D,2,FALSE)</f>
        <v>AGE00864</v>
      </c>
      <c r="C548" s="23" t="str">
        <f>VLOOKUP(A548,'Agentes Habilitados SIIM'!B:D,3,FALSE)</f>
        <v>INMOBILIARIA DON ANTONIO, S.A. - REY COSTA DEL ESTE</v>
      </c>
    </row>
    <row r="549" spans="1:3" x14ac:dyDescent="0.2">
      <c r="A549" s="30" t="s">
        <v>443</v>
      </c>
      <c r="B549" s="23" t="str">
        <f>VLOOKUP(A549,'Agentes Habilitados SIIM'!B:D,2,FALSE)</f>
        <v>AGE00863</v>
      </c>
      <c r="C549" s="23" t="str">
        <f>VLOOKUP(A549,'Agentes Habilitados SIIM'!B:D,3,FALSE)</f>
        <v>INMOBILIARIA DON ANTONIO, S.A. - REY CHANIS</v>
      </c>
    </row>
    <row r="550" spans="1:3" x14ac:dyDescent="0.2">
      <c r="A550" s="30" t="s">
        <v>444</v>
      </c>
      <c r="B550" s="23" t="str">
        <f>VLOOKUP(A550,'Agentes Habilitados SIIM'!B:D,2,FALSE)</f>
        <v>AGE00982</v>
      </c>
      <c r="C550" s="23" t="str">
        <f>VLOOKUP(A550,'Agentes Habilitados SIIM'!B:D,3,FALSE)</f>
        <v>Inmobiliaria Don Antonio, S.A. (Rey Chorrera)</v>
      </c>
    </row>
    <row r="551" spans="1:3" x14ac:dyDescent="0.2">
      <c r="A551" s="30" t="s">
        <v>445</v>
      </c>
      <c r="B551" s="23" t="str">
        <f>VLOOKUP(A551,'Agentes Habilitados SIIM'!B:D,2,FALSE)</f>
        <v>AGE00947</v>
      </c>
      <c r="C551" s="23" t="str">
        <f>VLOOKUP(A551,'Agentes Habilitados SIIM'!B:D,3,FALSE)</f>
        <v>INMOBILIARIA DON ANTONIO, S.A. - REY Coronado</v>
      </c>
    </row>
    <row r="552" spans="1:3" x14ac:dyDescent="0.2">
      <c r="A552" s="30" t="s">
        <v>446</v>
      </c>
      <c r="B552" s="23" t="str">
        <f>VLOOKUP(A552,'Agentes Habilitados SIIM'!B:D,2,FALSE)</f>
        <v>AGE00946</v>
      </c>
      <c r="C552" s="23" t="str">
        <f>VLOOKUP(A552,'Agentes Habilitados SIIM'!B:D,3,FALSE)</f>
        <v>INMOBILIARIA DON ANTONIO, S.A. - REY Costa Verde</v>
      </c>
    </row>
    <row r="553" spans="1:3" x14ac:dyDescent="0.2">
      <c r="A553" s="30" t="s">
        <v>447</v>
      </c>
      <c r="B553" s="23" t="str">
        <f>VLOOKUP(A553,'Agentes Habilitados SIIM'!B:D,2,FALSE)</f>
        <v>AGE00983</v>
      </c>
      <c r="C553" s="23" t="str">
        <f>VLOOKUP(A553,'Agentes Habilitados SIIM'!B:D,3,FALSE)</f>
        <v>Inmobiliaria Don Antonio, S.A. (Rey David)</v>
      </c>
    </row>
    <row r="554" spans="1:3" x14ac:dyDescent="0.2">
      <c r="A554" s="30" t="s">
        <v>448</v>
      </c>
      <c r="B554" s="23" t="str">
        <f>VLOOKUP(A554,'Agentes Habilitados SIIM'!B:D,2,FALSE)</f>
        <v>AGE00865</v>
      </c>
      <c r="C554" s="23" t="str">
        <f>VLOOKUP(A554,'Agentes Habilitados SIIM'!B:D,3,FALSE)</f>
        <v>INMOBILIARIA DON ANTONIO, S.A. - REY DORADO</v>
      </c>
    </row>
    <row r="555" spans="1:3" x14ac:dyDescent="0.2">
      <c r="A555" s="30" t="s">
        <v>449</v>
      </c>
      <c r="B555" s="23" t="str">
        <f>VLOOKUP(A555,'Agentes Habilitados SIIM'!B:D,2,FALSE)</f>
        <v>AGE00924</v>
      </c>
      <c r="C555" s="23" t="str">
        <f>VLOOKUP(A555,'Agentes Habilitados SIIM'!B:D,3,FALSE)</f>
        <v>INMOBILIARIA DON ANTONIO, S.A. (REY PARQUE LEFEVRE)</v>
      </c>
    </row>
    <row r="556" spans="1:3" x14ac:dyDescent="0.2">
      <c r="A556" s="30" t="s">
        <v>450</v>
      </c>
      <c r="B556" s="23" t="str">
        <f>VLOOKUP(A556,'Agentes Habilitados SIIM'!B:D,2,FALSE)</f>
        <v>AGE00861</v>
      </c>
      <c r="C556" s="23" t="str">
        <f>VLOOKUP(A556,'Agentes Habilitados SIIM'!B:D,3,FALSE)</f>
        <v>INMOBILIARIA DON ANTONIO, S.A. - REY MILLA 8</v>
      </c>
    </row>
    <row r="557" spans="1:3" x14ac:dyDescent="0.2">
      <c r="A557" s="30" t="s">
        <v>451</v>
      </c>
      <c r="B557" s="23" t="str">
        <f>VLOOKUP(A557,'Agentes Habilitados SIIM'!B:D,2,FALSE)</f>
        <v>AGE00866</v>
      </c>
      <c r="C557" s="23" t="str">
        <f>VLOOKUP(A557,'Agentes Habilitados SIIM'!B:D,3,FALSE)</f>
        <v>INMOBILIARIA DON ANTONIO, S.A. - REY MRP LA CABIMA</v>
      </c>
    </row>
    <row r="558" spans="1:3" x14ac:dyDescent="0.2">
      <c r="A558" s="30" t="s">
        <v>452</v>
      </c>
      <c r="B558" s="23" t="str">
        <f>VLOOKUP(A558,'Agentes Habilitados SIIM'!B:D,2,FALSE)</f>
        <v>AGE00944</v>
      </c>
      <c r="C558" s="23" t="str">
        <f>VLOOKUP(A558,'Agentes Habilitados SIIM'!B:D,3,FALSE)</f>
        <v>INMOBILIARIA DON ANTONIO, S.A. - REY MRP Vista Mar</v>
      </c>
    </row>
    <row r="559" spans="1:3" x14ac:dyDescent="0.2">
      <c r="A559" s="30" t="s">
        <v>453</v>
      </c>
      <c r="B559" s="23" t="str">
        <f>VLOOKUP(A559,'Agentes Habilitados SIIM'!B:D,2,FALSE)</f>
        <v>AGE00948</v>
      </c>
      <c r="C559" s="23" t="str">
        <f>VLOOKUP(A559,'Agentes Habilitados SIIM'!B:D,3,FALSE)</f>
        <v>INMOBILIARIA DON ANTONIO, S.A. - REY Paseo Arraijan</v>
      </c>
    </row>
    <row r="560" spans="1:3" x14ac:dyDescent="0.2">
      <c r="A560" s="30" t="s">
        <v>454</v>
      </c>
      <c r="B560" s="23" t="str">
        <f>VLOOKUP(A560,'Agentes Habilitados SIIM'!B:D,2,FALSE)</f>
        <v>AGE00984</v>
      </c>
      <c r="C560" s="23" t="str">
        <f>VLOOKUP(A560,'Agentes Habilitados SIIM'!B:D,3,FALSE)</f>
        <v>Inmobiliaria Don Antonio, S.A. (Rey Paseo Albrook)</v>
      </c>
    </row>
    <row r="561" spans="1:3" x14ac:dyDescent="0.2">
      <c r="A561" s="30" t="s">
        <v>455</v>
      </c>
      <c r="B561" s="23" t="str">
        <f>VLOOKUP(A561,'Agentes Habilitados SIIM'!B:D,2,FALSE)</f>
        <v>AGE00995</v>
      </c>
      <c r="C561" s="23" t="str">
        <f>VLOOKUP(A561,'Agentes Habilitados SIIM'!B:D,3,FALSE)</f>
        <v>Inmobiliaria Don Antonio, S.A. (Rey Penonomé)</v>
      </c>
    </row>
    <row r="562" spans="1:3" x14ac:dyDescent="0.2">
      <c r="A562" s="30" t="s">
        <v>456</v>
      </c>
      <c r="B562" s="23" t="str">
        <f>VLOOKUP(A562,'Agentes Habilitados SIIM'!B:D,2,FALSE)</f>
        <v>AGE00945</v>
      </c>
      <c r="C562" s="23" t="str">
        <f>VLOOKUP(A562,'Agentes Habilitados SIIM'!B:D,3,FALSE)</f>
        <v>INMOBILIARIA DON ANTONIO, S.A. - REY Paseo del Valle</v>
      </c>
    </row>
    <row r="563" spans="1:3" x14ac:dyDescent="0.2">
      <c r="A563" s="30" t="s">
        <v>457</v>
      </c>
      <c r="B563" s="23" t="str">
        <f>VLOOKUP(A563,'Agentes Habilitados SIIM'!B:D,2,FALSE)</f>
        <v>AGE00885</v>
      </c>
      <c r="C563" s="23" t="str">
        <f>VLOOKUP(A563,'Agentes Habilitados SIIM'!B:D,3,FALSE)</f>
        <v>INMOBILIARIA DON ANTONIO, S.A.(REY SABANITAS)</v>
      </c>
    </row>
    <row r="564" spans="1:3" x14ac:dyDescent="0.2">
      <c r="A564" s="30" t="s">
        <v>458</v>
      </c>
      <c r="B564" s="23" t="str">
        <f>VLOOKUP(A564,'Agentes Habilitados SIIM'!B:D,2,FALSE)</f>
        <v>AGE00923</v>
      </c>
      <c r="C564" s="23" t="str">
        <f>VLOOKUP(A564,'Agentes Habilitados SIIM'!B:D,3,FALSE)</f>
        <v>INMOBILIARIA DON ANTONIO, S.A. (REY SANTA MARÍA)</v>
      </c>
    </row>
    <row r="565" spans="1:3" x14ac:dyDescent="0.2">
      <c r="A565" s="30" t="s">
        <v>459</v>
      </c>
      <c r="B565" s="23" t="str">
        <f>VLOOKUP(A565,'Agentes Habilitados SIIM'!B:D,2,FALSE)</f>
        <v>AGE00985</v>
      </c>
      <c r="C565" s="23" t="str">
        <f>VLOOKUP(A565,'Agentes Habilitados SIIM'!B:D,3,FALSE)</f>
        <v>Inmobiliaria Don Antonio, S.A. (Rey Santiago)</v>
      </c>
    </row>
    <row r="566" spans="1:3" x14ac:dyDescent="0.2">
      <c r="A566" s="30" t="s">
        <v>460</v>
      </c>
      <c r="B566" s="23" t="str">
        <f>VLOOKUP(A566,'Agentes Habilitados SIIM'!B:D,2,FALSE)</f>
        <v>AGE00987</v>
      </c>
      <c r="C566" s="23" t="str">
        <f>VLOOKUP(A566,'Agentes Habilitados SIIM'!B:D,3,FALSE)</f>
        <v>Inmobiliaria Don Antonio, S.A. (Rey Vista Alegre)</v>
      </c>
    </row>
    <row r="567" spans="1:3" x14ac:dyDescent="0.2">
      <c r="A567" s="30" t="s">
        <v>461</v>
      </c>
      <c r="B567" s="23" t="str">
        <f>VLOOKUP(A567,'Agentes Habilitados SIIM'!B:D,2,FALSE)</f>
        <v>AGE00886</v>
      </c>
      <c r="C567" s="23" t="str">
        <f>VLOOKUP(A567,'Agentes Habilitados SIIM'!B:D,3,FALSE)</f>
        <v>INMOBILIARIA DON ANTONIO, S.A.(REY VERSALLES)</v>
      </c>
    </row>
    <row r="568" spans="1:3" x14ac:dyDescent="0.2">
      <c r="A568" s="30" t="s">
        <v>462</v>
      </c>
      <c r="B568" s="23" t="str">
        <f>VLOOKUP(A568,'Agentes Habilitados SIIM'!B:D,2,FALSE)</f>
        <v>AGE00986</v>
      </c>
      <c r="C568" s="23" t="str">
        <f>VLOOKUP(A568,'Agentes Habilitados SIIM'!B:D,3,FALSE)</f>
        <v>Inmobiliaria Don Antonio, S.A. (Rey Vía España)</v>
      </c>
    </row>
    <row r="569" spans="1:3" x14ac:dyDescent="0.2">
      <c r="A569" s="30" t="s">
        <v>463</v>
      </c>
      <c r="B569" s="23" t="str">
        <f>VLOOKUP(A569,'Agentes Habilitados SIIM'!B:D,2,FALSE)</f>
        <v>AGE00867</v>
      </c>
      <c r="C569" s="23" t="str">
        <f>VLOOKUP(A569,'Agentes Habilitados SIIM'!B:D,3,FALSE)</f>
        <v>INMOBILIARIA DON ANTONIO, S.A. - REY VILLA LUCRE</v>
      </c>
    </row>
    <row r="570" spans="1:3" x14ac:dyDescent="0.2">
      <c r="A570" s="30" t="s">
        <v>464</v>
      </c>
      <c r="B570" s="23" t="str">
        <f>VLOOKUP(A570,'Agentes Habilitados SIIM'!B:D,2,FALSE)</f>
        <v>AGE00942</v>
      </c>
      <c r="C570" s="23" t="str">
        <f>VLOOKUP(A570,'Agentes Habilitados SIIM'!B:D,3,FALSE)</f>
        <v>INMOBILIARIA DON ANTONIO, S.A. - REY Romero Barrio Bolivar</v>
      </c>
    </row>
    <row r="571" spans="1:3" x14ac:dyDescent="0.2">
      <c r="A571" s="30" t="s">
        <v>465</v>
      </c>
      <c r="B571" s="23" t="str">
        <f>VLOOKUP(A571,'Agentes Habilitados SIIM'!B:D,2,FALSE)</f>
        <v>AGE00943</v>
      </c>
      <c r="C571" s="23" t="str">
        <f>VLOOKUP(A571,'Agentes Habilitados SIIM'!B:D,3,FALSE)</f>
        <v>INMOBILIARIA DON ANTONIO, S.A. - REY Romero Plaza Bugaba</v>
      </c>
    </row>
    <row r="572" spans="1:3" x14ac:dyDescent="0.2">
      <c r="A572" s="30" t="s">
        <v>466</v>
      </c>
      <c r="B572" s="23" t="str">
        <f>VLOOKUP(A572,'Agentes Habilitados SIIM'!B:D,2,FALSE)</f>
        <v>AGE00996</v>
      </c>
      <c r="C572" s="23" t="str">
        <f>VLOOKUP(A572,'Agentes Habilitados SIIM'!B:D,3,FALSE)</f>
        <v>Inmobiliaria Don Antonio, S.A. (Romero Doleguita)</v>
      </c>
    </row>
    <row r="573" spans="1:3" x14ac:dyDescent="0.2">
      <c r="A573" s="30" t="s">
        <v>467</v>
      </c>
      <c r="B573" s="23" t="str">
        <f>VLOOKUP(A573,'Agentes Habilitados SIIM'!B:D,2,FALSE)</f>
        <v>AGE00976</v>
      </c>
      <c r="C573" s="23" t="str">
        <f>VLOOKUP(A573,'Agentes Habilitados SIIM'!B:D,3,FALSE)</f>
        <v>Inmobiliaria Don Antonio, S.A. (Romero La Riviera)</v>
      </c>
    </row>
    <row r="574" spans="1:3" x14ac:dyDescent="0.2">
      <c r="A574" s="30" t="s">
        <v>468</v>
      </c>
      <c r="B574" s="23" t="str">
        <f>VLOOKUP(A574,'Agentes Habilitados SIIM'!B:D,2,FALSE)</f>
        <v>AGE00977</v>
      </c>
      <c r="C574" s="23" t="str">
        <f>VLOOKUP(A574,'Agentes Habilitados SIIM'!B:D,3,FALSE)</f>
        <v>Inmobiliaria Don Antonio, S.A. (Romero Parque David)</v>
      </c>
    </row>
    <row r="575" spans="1:3" x14ac:dyDescent="0.2">
      <c r="A575" s="30" t="s">
        <v>469</v>
      </c>
      <c r="B575" s="23" t="str">
        <f>VLOOKUP(A575,'Agentes Habilitados SIIM'!B:D,2,FALSE)</f>
        <v>AGE00951</v>
      </c>
      <c r="C575" s="23" t="str">
        <f>VLOOKUP(A575,'Agentes Habilitados SIIM'!B:D,3,FALSE)</f>
        <v>INMOBILIARIA DON ANTONIO, S.A. - Romero Puerto Armuelle</v>
      </c>
    </row>
    <row r="576" spans="1:3" x14ac:dyDescent="0.2">
      <c r="A576" s="30" t="s">
        <v>470</v>
      </c>
      <c r="B576" s="23" t="str">
        <f>VLOOKUP(A576,'Agentes Habilitados SIIM'!B:D,2,FALSE)</f>
        <v>AGE00978</v>
      </c>
      <c r="C576" s="23" t="str">
        <f>VLOOKUP(A576,'Agentes Habilitados SIIM'!B:D,3,FALSE)</f>
        <v>Inmobiliaria Don Antonio, S.A. (Romero San Mateo)</v>
      </c>
    </row>
    <row r="577" spans="1:3" x14ac:dyDescent="0.2">
      <c r="A577" s="30" t="s">
        <v>471</v>
      </c>
      <c r="B577" s="23" t="str">
        <f>VLOOKUP(A577,'Agentes Habilitados SIIM'!B:D,2,FALSE)</f>
        <v>AGE00847</v>
      </c>
      <c r="C577" s="23" t="str">
        <f>VLOOKUP(A577,'Agentes Habilitados SIIM'!B:D,3,FALSE)</f>
        <v>PANADERIA RIO DE ORO, S.A.(San Cristobal)</v>
      </c>
    </row>
    <row r="578" spans="1:3" x14ac:dyDescent="0.2">
      <c r="A578" s="30" t="s">
        <v>472</v>
      </c>
      <c r="B578" s="23" t="str">
        <f>VLOOKUP(A578,'Agentes Habilitados SIIM'!B:D,2,FALSE)</f>
        <v>AGE00719</v>
      </c>
      <c r="C578" s="23" t="str">
        <f>VLOOKUP(A578,'Agentes Habilitados SIIM'!B:D,3,FALSE)</f>
        <v>Riba Smith, S.A. (Alta Plaza)</v>
      </c>
    </row>
    <row r="579" spans="1:3" x14ac:dyDescent="0.2">
      <c r="A579" s="30" t="s">
        <v>473</v>
      </c>
      <c r="B579" s="23" t="str">
        <f>VLOOKUP(A579,'Agentes Habilitados SIIM'!B:D,2,FALSE)</f>
        <v>AGE00622</v>
      </c>
      <c r="C579" s="23" t="str">
        <f>VLOOKUP(A579,'Agentes Habilitados SIIM'!B:D,3,FALSE)</f>
        <v>Riba Smith S.A. (Brisas del Golf)</v>
      </c>
    </row>
    <row r="580" spans="1:3" x14ac:dyDescent="0.2">
      <c r="A580" s="30" t="s">
        <v>474</v>
      </c>
      <c r="B580" s="23" t="str">
        <f>VLOOKUP(A580,'Agentes Habilitados SIIM'!B:D,2,FALSE)</f>
        <v>AGE00680</v>
      </c>
      <c r="C580" s="23" t="str">
        <f>VLOOKUP(A580,'Agentes Habilitados SIIM'!B:D,3,FALSE)</f>
        <v>RIBA SMITH, S.A. (Bella Vista)</v>
      </c>
    </row>
    <row r="581" spans="1:3" x14ac:dyDescent="0.2">
      <c r="A581" s="30" t="s">
        <v>475</v>
      </c>
      <c r="B581" s="23" t="str">
        <f>VLOOKUP(A581,'Agentes Habilitados SIIM'!B:D,2,FALSE)</f>
        <v>AGE00621</v>
      </c>
      <c r="C581" s="23" t="str">
        <f>VLOOKUP(A581,'Agentes Habilitados SIIM'!B:D,3,FALSE)</f>
        <v>Riba Smith S.A. (Costa del Este)</v>
      </c>
    </row>
    <row r="582" spans="1:3" x14ac:dyDescent="0.2">
      <c r="A582" s="30" t="s">
        <v>476</v>
      </c>
      <c r="B582" s="23" t="str">
        <f>VLOOKUP(A582,'Agentes Habilitados SIIM'!B:D,2,FALSE)</f>
        <v>AGE00671</v>
      </c>
      <c r="C582" s="23" t="str">
        <f>VLOOKUP(A582,'Agentes Habilitados SIIM'!B:D,3,FALSE)</f>
        <v>SUPERMERCADO RIBA SMITH - Sucursal No. 2 (Chitré)</v>
      </c>
    </row>
    <row r="583" spans="1:3" x14ac:dyDescent="0.2">
      <c r="A583" s="30" t="s">
        <v>477</v>
      </c>
      <c r="B583" s="23" t="str">
        <f>VLOOKUP(A583,'Agentes Habilitados SIIM'!B:D,2,FALSE)</f>
        <v>AGE00672</v>
      </c>
      <c r="C583" s="23" t="str">
        <f>VLOOKUP(A583,'Agentes Habilitados SIIM'!B:D,3,FALSE)</f>
        <v>SUPERMERCADO RIBA SMITH - Sucursal No. 1 (Coronado)</v>
      </c>
    </row>
    <row r="584" spans="1:3" x14ac:dyDescent="0.2">
      <c r="A584" s="30" t="s">
        <v>478</v>
      </c>
      <c r="B584" s="23" t="str">
        <f>VLOOKUP(A584,'Agentes Habilitados SIIM'!B:D,2,FALSE)</f>
        <v>AGE00673</v>
      </c>
      <c r="C584" s="23" t="str">
        <f>VLOOKUP(A584,'Agentes Habilitados SIIM'!B:D,3,FALSE)</f>
        <v>SUPERMERCADO RIBA SMITH - PANAMA PACÍFICO</v>
      </c>
    </row>
    <row r="585" spans="1:3" x14ac:dyDescent="0.2">
      <c r="A585" s="30" t="s">
        <v>479</v>
      </c>
      <c r="B585" s="23" t="str">
        <f>VLOOKUP(A585,'Agentes Habilitados SIIM'!B:D,2,FALSE)</f>
        <v>AGE00676</v>
      </c>
      <c r="C585" s="23" t="str">
        <f>VLOOKUP(A585,'Agentes Habilitados SIIM'!B:D,3,FALSE)</f>
        <v>SUPERMERCADO RIBA SMITH - Sucursal No. 5 - Market Plaza</v>
      </c>
    </row>
    <row r="586" spans="1:3" x14ac:dyDescent="0.2">
      <c r="A586" s="30" t="s">
        <v>480</v>
      </c>
      <c r="B586" s="23" t="str">
        <f>VLOOKUP(A586,'Agentes Habilitados SIIM'!B:D,2,FALSE)</f>
        <v>AGE00675</v>
      </c>
      <c r="C586" s="23" t="str">
        <f>VLOOKUP(A586,'Agentes Habilitados SIIM'!B:D,3,FALSE)</f>
        <v>S/M RIBA SMITH - MULTIPLAZA PACIFIC</v>
      </c>
    </row>
    <row r="587" spans="1:3" x14ac:dyDescent="0.2">
      <c r="A587" s="30" t="s">
        <v>481</v>
      </c>
      <c r="B587" s="23" t="str">
        <f>VLOOKUP(A587,'Agentes Habilitados SIIM'!B:D,2,FALSE)</f>
        <v>AGE00615</v>
      </c>
      <c r="C587" s="23" t="str">
        <f>VLOOKUP(A587,'Agentes Habilitados SIIM'!B:D,3,FALSE)</f>
        <v>Riba Smith S.A. (La Pita )</v>
      </c>
    </row>
    <row r="588" spans="1:3" x14ac:dyDescent="0.2">
      <c r="A588" s="30" t="s">
        <v>482</v>
      </c>
      <c r="B588" s="23" t="str">
        <f>VLOOKUP(A588,'Agentes Habilitados SIIM'!B:D,2,FALSE)</f>
        <v>AGE00616</v>
      </c>
      <c r="C588" s="23" t="str">
        <f>VLOOKUP(A588,'Agentes Habilitados SIIM'!B:D,3,FALSE)</f>
        <v>Riba Smith S.A. (Transistmica)</v>
      </c>
    </row>
    <row r="589" spans="1:3" x14ac:dyDescent="0.2">
      <c r="A589" s="30" t="s">
        <v>500</v>
      </c>
      <c r="B589" s="23" t="str">
        <f>VLOOKUP(A589,'Agentes Habilitados SIIM'!B:D,2,FALSE)</f>
        <v>AGE00516</v>
      </c>
      <c r="C589" s="23" t="str">
        <f>VLOOKUP(A589,'Agentes Habilitados SIIM'!B:D,3,FALSE)</f>
        <v>Importadora Ricamar, S.A. (Los Andes)</v>
      </c>
    </row>
    <row r="590" spans="1:3" x14ac:dyDescent="0.2">
      <c r="A590" s="30" t="s">
        <v>501</v>
      </c>
      <c r="B590" s="23" t="str">
        <f>VLOOKUP(A590,'Agentes Habilitados SIIM'!B:D,2,FALSE)</f>
        <v>AGE00515</v>
      </c>
      <c r="C590" s="23" t="str">
        <f>VLOOKUP(A590,'Agentes Habilitados SIIM'!B:D,3,FALSE)</f>
        <v>Importadora Ricamar, S.A. (Los Andes Mall2)</v>
      </c>
    </row>
    <row r="591" spans="1:3" x14ac:dyDescent="0.2">
      <c r="A591" s="30" t="s">
        <v>502</v>
      </c>
      <c r="B591" s="23" t="str">
        <f>VLOOKUP(A591,'Agentes Habilitados SIIM'!B:D,2,FALSE)</f>
        <v>AGE00501</v>
      </c>
      <c r="C591" s="23" t="str">
        <f>VLOOKUP(A591,'Agentes Habilitados SIIM'!B:D,3,FALSE)</f>
        <v>IMPORTADORA RICAMAR, S.A. (Super 99 Arraiján)</v>
      </c>
    </row>
    <row r="592" spans="1:3" x14ac:dyDescent="0.2">
      <c r="A592" s="30" t="s">
        <v>503</v>
      </c>
      <c r="B592" s="23" t="str">
        <f>VLOOKUP(A592,'Agentes Habilitados SIIM'!B:D,2,FALSE)</f>
        <v>AGE00504</v>
      </c>
      <c r="C592" s="23" t="str">
        <f>VLOOKUP(A592,'Agentes Habilitados SIIM'!B:D,3,FALSE)</f>
        <v>IMPORTADORA RICAMAR, S.A. (Super 99 Brisas del Golf Arraiján)</v>
      </c>
    </row>
    <row r="593" spans="1:3" x14ac:dyDescent="0.2">
      <c r="A593" s="30" t="s">
        <v>504</v>
      </c>
      <c r="B593" s="23" t="str">
        <f>VLOOKUP(A593,'Agentes Habilitados SIIM'!B:D,2,FALSE)</f>
        <v>AGE00536</v>
      </c>
      <c r="C593" s="23" t="str">
        <f>VLOOKUP(A593,'Agentes Habilitados SIIM'!B:D,3,FALSE)</f>
        <v>IMPORTADORA RICAMAR, S.A. (Super 99 La Cabima)</v>
      </c>
    </row>
    <row r="594" spans="1:3" x14ac:dyDescent="0.2">
      <c r="A594" s="30" t="s">
        <v>505</v>
      </c>
      <c r="B594" s="23" t="str">
        <f>VLOOKUP(A594,'Agentes Habilitados SIIM'!B:D,2,FALSE)</f>
        <v>AGE00502</v>
      </c>
      <c r="C594" s="23" t="str">
        <f>VLOOKUP(A594,'Agentes Habilitados SIIM'!B:D,3,FALSE)</f>
        <v>IMPORTADORA RICAMAR, S.A. (Super 99 Calidonia)</v>
      </c>
    </row>
    <row r="595" spans="1:3" x14ac:dyDescent="0.2">
      <c r="A595" s="30" t="s">
        <v>506</v>
      </c>
      <c r="B595" s="23" t="str">
        <f>VLOOKUP(A595,'Agentes Habilitados SIIM'!B:D,2,FALSE)</f>
        <v>AGE00506</v>
      </c>
      <c r="C595" s="23" t="str">
        <f>VLOOKUP(A595,'Agentes Habilitados SIIM'!B:D,3,FALSE)</f>
        <v>IMPORTADORA RICAMAR, S.A. (Super 99 El Coco)</v>
      </c>
    </row>
    <row r="596" spans="1:3" x14ac:dyDescent="0.2">
      <c r="A596" s="30" t="s">
        <v>507</v>
      </c>
      <c r="B596" s="23" t="str">
        <f>VLOOKUP(A596,'Agentes Habilitados SIIM'!B:D,2,FALSE)</f>
        <v>AGE00503</v>
      </c>
      <c r="C596" s="23" t="str">
        <f>VLOOKUP(A596,'Agentes Habilitados SIIM'!B:D,3,FALSE)</f>
        <v>IMPORTADORA RICAMAR, S.A. (Super 99 Colmar)</v>
      </c>
    </row>
    <row r="597" spans="1:3" x14ac:dyDescent="0.2">
      <c r="A597" s="30" t="s">
        <v>508</v>
      </c>
      <c r="B597" s="23" t="str">
        <f>VLOOKUP(A597,'Agentes Habilitados SIIM'!B:D,2,FALSE)</f>
        <v>AGE00513</v>
      </c>
      <c r="C597" s="23" t="str">
        <f>VLOOKUP(A597,'Agentes Habilitados SIIM'!B:D,3,FALSE)</f>
        <v>Importadora Ricamar, S.A. (Condado del Rey)</v>
      </c>
    </row>
    <row r="598" spans="1:3" x14ac:dyDescent="0.2">
      <c r="A598" s="30" t="s">
        <v>509</v>
      </c>
      <c r="B598" s="23" t="str">
        <f>VLOOKUP(A598,'Agentes Habilitados SIIM'!B:D,2,FALSE)</f>
        <v>AGE00514</v>
      </c>
      <c r="C598" s="23" t="str">
        <f>VLOOKUP(A598,'Agentes Habilitados SIIM'!B:D,3,FALSE)</f>
        <v>Importadora Ricamar, S.A. (Coronado)</v>
      </c>
    </row>
    <row r="599" spans="1:3" x14ac:dyDescent="0.2">
      <c r="A599" s="30" t="s">
        <v>510</v>
      </c>
      <c r="B599" s="23" t="str">
        <f>VLOOKUP(A599,'Agentes Habilitados SIIM'!B:D,2,FALSE)</f>
        <v>AGE00509</v>
      </c>
      <c r="C599" s="23" t="str">
        <f>VLOOKUP(A599,'Agentes Habilitados SIIM'!B:D,3,FALSE)</f>
        <v>IMPORTADORA RICAMAR, S.A. (Super 99 El Dorado)</v>
      </c>
    </row>
    <row r="600" spans="1:3" x14ac:dyDescent="0.2">
      <c r="A600" s="30" t="s">
        <v>511</v>
      </c>
      <c r="B600" s="23" t="str">
        <f>VLOOKUP(A600,'Agentes Habilitados SIIM'!B:D,2,FALSE)</f>
        <v>AGE00508</v>
      </c>
      <c r="C600" s="23" t="str">
        <f>VLOOKUP(A600,'Agentes Habilitados SIIM'!B:D,3,FALSE)</f>
        <v>IMPORTADORA RICAMAR, S.A. (Super 99 Mañanitas)</v>
      </c>
    </row>
    <row r="601" spans="1:3" x14ac:dyDescent="0.2">
      <c r="A601" s="30" t="s">
        <v>512</v>
      </c>
      <c r="B601" s="23" t="str">
        <f>VLOOKUP(A601,'Agentes Habilitados SIIM'!B:D,2,FALSE)</f>
        <v>AGE00533</v>
      </c>
      <c r="C601" s="23" t="str">
        <f>VLOOKUP(A601,'Agentes Habilitados SIIM'!B:D,3,FALSE)</f>
        <v>IMPORTADORA RICAMAR, S.A. (Super 99 Matadero de Soná)</v>
      </c>
    </row>
    <row r="602" spans="1:3" x14ac:dyDescent="0.2">
      <c r="A602" s="30" t="s">
        <v>513</v>
      </c>
      <c r="B602" s="23" t="str">
        <f>VLOOKUP(A602,'Agentes Habilitados SIIM'!B:D,2,FALSE)</f>
        <v>AGE00547</v>
      </c>
      <c r="C602" s="23" t="str">
        <f>VLOOKUP(A602,'Agentes Habilitados SIIM'!B:D,3,FALSE)</f>
        <v>IMPORTADORA RICAMAR, S.A. (Super 99 La Chorrera Plaza ONDGO</v>
      </c>
    </row>
    <row r="603" spans="1:3" x14ac:dyDescent="0.2">
      <c r="A603" s="30" t="s">
        <v>514</v>
      </c>
      <c r="B603" s="23" t="str">
        <f>VLOOKUP(A603,'Agentes Habilitados SIIM'!B:D,2,FALSE)</f>
        <v>AGE00522</v>
      </c>
      <c r="C603" s="23" t="str">
        <f>VLOOKUP(A603,'Agentes Habilitados SIIM'!B:D,3,FALSE)</f>
        <v>IMPORTADORA RICAMAR, S.A. (Super 99 Puerto Escondido)</v>
      </c>
    </row>
    <row r="604" spans="1:3" x14ac:dyDescent="0.2">
      <c r="A604" s="30" t="s">
        <v>515</v>
      </c>
      <c r="B604" s="23" t="str">
        <f>VLOOKUP(A604,'Agentes Habilitados SIIM'!B:D,2,FALSE)</f>
        <v>AGE00534</v>
      </c>
      <c r="C604" s="23" t="str">
        <f>VLOOKUP(A604,'Agentes Habilitados SIIM'!B:D,3,FALSE)</f>
        <v>IMPORTADORA RICAMAR, S.A. (Super 99 Los Pueblos)</v>
      </c>
    </row>
    <row r="605" spans="1:3" x14ac:dyDescent="0.2">
      <c r="A605" s="30" t="s">
        <v>516</v>
      </c>
      <c r="B605" s="23" t="str">
        <f>VLOOKUP(A605,'Agentes Habilitados SIIM'!B:D,2,FALSE)</f>
        <v>AGE00470</v>
      </c>
      <c r="C605" s="23" t="str">
        <f>VLOOKUP(A605,'Agentes Habilitados SIIM'!B:D,3,FALSE)</f>
        <v>IMPORTADORA RICAMAR, S.A. (RIO HATO)</v>
      </c>
    </row>
    <row r="606" spans="1:3" x14ac:dyDescent="0.2">
      <c r="A606" s="30" t="s">
        <v>517</v>
      </c>
      <c r="B606" s="23" t="str">
        <f>VLOOKUP(A606,'Agentes Habilitados SIIM'!B:D,2,FALSE)</f>
        <v>AGE00505</v>
      </c>
      <c r="C606" s="23" t="str">
        <f>VLOOKUP(A606,'Agentes Habilitados SIIM'!B:D,3,FALSE)</f>
        <v>IMPORTADORA RICAMAR, S.A. (Super 99 Irisa)</v>
      </c>
    </row>
    <row r="607" spans="1:3" x14ac:dyDescent="0.2">
      <c r="A607" s="30" t="s">
        <v>518</v>
      </c>
      <c r="B607" s="23" t="str">
        <f>VLOOKUP(A607,'Agentes Habilitados SIIM'!B:D,2,FALSE)</f>
        <v>AGE00510</v>
      </c>
      <c r="C607" s="23" t="str">
        <f>VLOOKUP(A607,'Agentes Habilitados SIIM'!B:D,3,FALSE)</f>
        <v>Importadora Ricamar, S.A. (Sabanitas)</v>
      </c>
    </row>
    <row r="608" spans="1:3" x14ac:dyDescent="0.2">
      <c r="A608" s="30" t="s">
        <v>519</v>
      </c>
      <c r="B608" s="23" t="str">
        <f>VLOOKUP(A608,'Agentes Habilitados SIIM'!B:D,2,FALSE)</f>
        <v>AGE00511</v>
      </c>
      <c r="C608" s="23" t="str">
        <f>VLOOKUP(A608,'Agentes Habilitados SIIM'!B:D,3,FALSE)</f>
        <v>Importadora Ricamar, S.A. (Vacamonte)</v>
      </c>
    </row>
    <row r="609" spans="1:3" x14ac:dyDescent="0.2">
      <c r="A609" s="30" t="s">
        <v>520</v>
      </c>
      <c r="B609" s="23" t="str">
        <f>VLOOKUP(A609,'Agentes Habilitados SIIM'!B:D,2,FALSE)</f>
        <v>AGE00535</v>
      </c>
      <c r="C609" s="23" t="str">
        <f>VLOOKUP(A609,'Agentes Habilitados SIIM'!B:D,3,FALSE)</f>
        <v>IMPORTADORA RICAMAR, S.A. (Super 99 Vista Hermosa)</v>
      </c>
    </row>
    <row r="610" spans="1:3" x14ac:dyDescent="0.2">
      <c r="A610" s="30" t="s">
        <v>521</v>
      </c>
      <c r="B610" s="23" t="str">
        <f>VLOOKUP(A610,'Agentes Habilitados SIIM'!B:D,2,FALSE)</f>
        <v>AGE00512</v>
      </c>
      <c r="C610" s="23" t="str">
        <f>VLOOKUP(A610,'Agentes Habilitados SIIM'!B:D,3,FALSE)</f>
        <v>Importadora Ricamar, S.A. (Villa Lucre)</v>
      </c>
    </row>
    <row r="611" spans="1:3" x14ac:dyDescent="0.2">
      <c r="A611" s="30" t="s">
        <v>522</v>
      </c>
      <c r="B611" s="23" t="str">
        <f>VLOOKUP(A611,'Agentes Habilitados SIIM'!B:D,2,FALSE)</f>
        <v>AGE00507</v>
      </c>
      <c r="C611" s="23" t="str">
        <f>VLOOKUP(A611,'Agentes Habilitados SIIM'!B:D,3,FALSE)</f>
        <v>IMPORTADORA RICAMAR, S.A. (Super 99 Villa Zaita)</v>
      </c>
    </row>
    <row r="612" spans="1:3" x14ac:dyDescent="0.2">
      <c r="A612" s="30" t="s">
        <v>483</v>
      </c>
      <c r="B612" s="23" t="str">
        <f>VLOOKUP(A612,'Agentes Habilitados SIIM'!B:D,2,FALSE)</f>
        <v>AGE00194</v>
      </c>
      <c r="C612" s="23" t="str">
        <f>VLOOKUP(A612,'Agentes Habilitados SIIM'!B:D,3,FALSE)</f>
        <v>IMPORTADORA RICAMAR/ALBROOK                       </v>
      </c>
    </row>
    <row r="613" spans="1:3" x14ac:dyDescent="0.2">
      <c r="A613" s="30" t="s">
        <v>484</v>
      </c>
      <c r="B613" s="23" t="str">
        <f>VLOOKUP(A613,'Agentes Habilitados SIIM'!B:D,2,FALSE)</f>
        <v>AGE00198</v>
      </c>
      <c r="C613" s="23" t="str">
        <f>VLOOKUP(A613,'Agentes Habilitados SIIM'!B:D,3,FALSE)</f>
        <v>IMPORTADORA RICAMAR/BRISAS DEL GOLF               </v>
      </c>
    </row>
    <row r="614" spans="1:3" x14ac:dyDescent="0.2">
      <c r="A614" s="30" t="s">
        <v>485</v>
      </c>
      <c r="B614" s="23" t="str">
        <f>VLOOKUP(A614,'Agentes Habilitados SIIM'!B:D,2,FALSE)</f>
        <v>AGE00206</v>
      </c>
      <c r="C614" s="23" t="str">
        <f>VLOOKUP(A614,'Agentes Habilitados SIIM'!B:D,3,FALSE)</f>
        <v>IMPORTADORA RICAMAR/CHITRÉ                        </v>
      </c>
    </row>
    <row r="615" spans="1:3" x14ac:dyDescent="0.2">
      <c r="A615" s="30" t="s">
        <v>486</v>
      </c>
      <c r="B615" s="23" t="str">
        <f>VLOOKUP(A615,'Agentes Habilitados SIIM'!B:D,2,FALSE)</f>
        <v>AGE00200</v>
      </c>
      <c r="C615" s="23" t="str">
        <f>VLOOKUP(A615,'Agentes Habilitados SIIM'!B:D,3,FALSE)</f>
        <v>IMPORTADORA RICAMAR/COLON 2000                    </v>
      </c>
    </row>
    <row r="616" spans="1:3" x14ac:dyDescent="0.2">
      <c r="A616" s="30" t="s">
        <v>487</v>
      </c>
      <c r="B616" s="23" t="str">
        <f>VLOOKUP(A616,'Agentes Habilitados SIIM'!B:D,2,FALSE)</f>
        <v>AGE00204</v>
      </c>
      <c r="C616" s="23" t="str">
        <f>VLOOKUP(A616,'Agentes Habilitados SIIM'!B:D,3,FALSE)</f>
        <v>IMPORTADORA RICAMAR/COSTA DEL ESTE                </v>
      </c>
    </row>
    <row r="617" spans="1:3" x14ac:dyDescent="0.2">
      <c r="A617" s="30" t="s">
        <v>488</v>
      </c>
      <c r="B617" s="23" t="str">
        <f>VLOOKUP(A617,'Agentes Habilitados SIIM'!B:D,2,FALSE)</f>
        <v>AGE00208</v>
      </c>
      <c r="C617" s="23" t="str">
        <f>VLOOKUP(A617,'Agentes Habilitados SIIM'!B:D,3,FALSE)</f>
        <v>IMPORTADORA RICAMAR/LA DOÑA                       </v>
      </c>
    </row>
    <row r="618" spans="1:3" x14ac:dyDescent="0.2">
      <c r="A618" s="30" t="s">
        <v>489</v>
      </c>
      <c r="B618" s="23" t="str">
        <f>VLOOKUP(A618,'Agentes Habilitados SIIM'!B:D,2,FALSE)</f>
        <v>AGE00209</v>
      </c>
      <c r="C618" s="23" t="str">
        <f>VLOOKUP(A618,'Agentes Habilitados SIIM'!B:D,3,FALSE)</f>
        <v>IMPORTADORA RICAMAR/EL FARO                       </v>
      </c>
    </row>
    <row r="619" spans="1:3" x14ac:dyDescent="0.2">
      <c r="A619" s="30" t="s">
        <v>490</v>
      </c>
      <c r="B619" s="23" t="str">
        <f>VLOOKUP(A619,'Agentes Habilitados SIIM'!B:D,2,FALSE)</f>
        <v>AGE00212</v>
      </c>
      <c r="C619" s="23" t="str">
        <f>VLOOKUP(A619,'Agentes Habilitados SIIM'!B:D,3,FALSE)</f>
        <v>IMPORTADORA RICAMAR/PENONOMÉ                  </v>
      </c>
    </row>
    <row r="620" spans="1:3" x14ac:dyDescent="0.2">
      <c r="A620" s="30" t="s">
        <v>491</v>
      </c>
      <c r="B620" s="23" t="str">
        <f>VLOOKUP(A620,'Agentes Habilitados SIIM'!B:D,2,FALSE)</f>
        <v>AGE00213</v>
      </c>
      <c r="C620" s="23" t="str">
        <f>VLOOKUP(A620,'Agentes Habilitados SIIM'!B:D,3,FALSE)</f>
        <v>IMPORTADORA RICAMAR/PORTOBELO</v>
      </c>
    </row>
    <row r="621" spans="1:3" x14ac:dyDescent="0.2">
      <c r="A621" s="30" t="s">
        <v>492</v>
      </c>
      <c r="B621" s="23" t="str">
        <f>VLOOKUP(A621,'Agentes Habilitados SIIM'!B:D,2,FALSE)</f>
        <v>AGE00214</v>
      </c>
      <c r="C621" s="23" t="str">
        <f>VLOOKUP(A621,'Agentes Habilitados SIIM'!B:D,3,FALSE)</f>
        <v>IMPORTADORA RICAMAR/PUNTA PACIFICA</v>
      </c>
    </row>
    <row r="622" spans="1:3" x14ac:dyDescent="0.2">
      <c r="A622" s="30" t="s">
        <v>493</v>
      </c>
      <c r="B622" s="23" t="str">
        <f>VLOOKUP(A622,'Agentes Habilitados SIIM'!B:D,2,FALSE)</f>
        <v>AGE00215</v>
      </c>
      <c r="C622" s="23" t="str">
        <f>VLOOKUP(A622,'Agentes Habilitados SIIM'!B:D,3,FALSE)</f>
        <v>IMPORTADORA RICAMAR/PLAZA CAROLINA                </v>
      </c>
    </row>
    <row r="623" spans="1:3" x14ac:dyDescent="0.2">
      <c r="A623" s="30" t="s">
        <v>494</v>
      </c>
      <c r="B623" s="23" t="str">
        <f>VLOOKUP(A623,'Agentes Habilitados SIIM'!B:D,2,FALSE)</f>
        <v>AGE00216</v>
      </c>
      <c r="C623" s="23" t="str">
        <f>VLOOKUP(A623,'Agentes Habilitados SIIM'!B:D,3,FALSE)</f>
        <v>IMPORTADORA RICAMAR/PLAZA ITALIA                  </v>
      </c>
    </row>
    <row r="624" spans="1:3" x14ac:dyDescent="0.2">
      <c r="A624" s="30" t="s">
        <v>495</v>
      </c>
      <c r="B624" s="23" t="str">
        <f>VLOOKUP(A624,'Agentes Habilitados SIIM'!B:D,2,FALSE)</f>
        <v>AGE00217</v>
      </c>
      <c r="C624" s="23" t="str">
        <f>VLOOKUP(A624,'Agentes Habilitados SIIM'!B:D,3,FALSE)</f>
        <v>IMPORTADORA RICAMAR/PLAZA TOCUMEN                 </v>
      </c>
    </row>
    <row r="625" spans="1:3" x14ac:dyDescent="0.2">
      <c r="A625" s="30" t="s">
        <v>496</v>
      </c>
      <c r="B625" s="23" t="str">
        <f>VLOOKUP(A625,'Agentes Habilitados SIIM'!B:D,2,FALSE)</f>
        <v>AGE00218</v>
      </c>
      <c r="C625" s="23" t="str">
        <f>VLOOKUP(A625,'Agentes Habilitados SIIM'!B:D,3,FALSE)</f>
        <v>IMPORTADORA RICAMAR/SAN FRANCISCO                 </v>
      </c>
    </row>
    <row r="626" spans="1:3" x14ac:dyDescent="0.2">
      <c r="A626" s="30" t="s">
        <v>497</v>
      </c>
      <c r="B626" s="23" t="str">
        <f>VLOOKUP(A626,'Agentes Habilitados SIIM'!B:D,2,FALSE)</f>
        <v>AGE00220</v>
      </c>
      <c r="C626" s="23" t="str">
        <f>VLOOKUP(A626,'Agentes Habilitados SIIM'!B:D,3,FALSE)</f>
        <v>IMPORTADORA RICAMAR/SANTIAGO                      </v>
      </c>
    </row>
    <row r="627" spans="1:3" x14ac:dyDescent="0.2">
      <c r="A627" s="30" t="s">
        <v>498</v>
      </c>
      <c r="B627" s="23" t="str">
        <f>VLOOKUP(A627,'Agentes Habilitados SIIM'!B:D,2,FALSE)</f>
        <v>AGE00221</v>
      </c>
      <c r="C627" s="23" t="str">
        <f>VLOOKUP(A627,'Agentes Habilitados SIIM'!B:D,3,FALSE)</f>
        <v>IMPORTADORA RICAMAR/TUMBA MUERTO                 </v>
      </c>
    </row>
    <row r="628" spans="1:3" x14ac:dyDescent="0.2">
      <c r="A628" s="30" t="s">
        <v>499</v>
      </c>
      <c r="B628" s="23" t="str">
        <f>VLOOKUP(A628,'Agentes Habilitados SIIM'!B:D,2,FALSE)</f>
        <v>AGE00224</v>
      </c>
      <c r="C628" s="23" t="str">
        <f>VLOOKUP(A628,'Agentes Habilitados SIIM'!B:D,3,FALSE)</f>
        <v>IMPORTADORA RICAMAR/VIA PORRAS                    </v>
      </c>
    </row>
    <row r="629" spans="1:3" x14ac:dyDescent="0.2">
      <c r="A629" s="30" t="s">
        <v>523</v>
      </c>
      <c r="B629" s="23" t="str">
        <f>VLOOKUP(A629,'Agentes Habilitados SIIM'!B:D,2,FALSE)</f>
        <v>AGE00689</v>
      </c>
      <c r="C629" s="23" t="str">
        <f>VLOOKUP(A629,'Agentes Habilitados SIIM'!B:D,3,FALSE)</f>
        <v>Importadora Virzi, S.A. (Súper Carnes Canto del Llano)</v>
      </c>
    </row>
    <row r="630" spans="1:3" x14ac:dyDescent="0.2">
      <c r="A630" s="30" t="s">
        <v>524</v>
      </c>
      <c r="B630" s="23" t="str">
        <f>VLOOKUP(A630,'Agentes Habilitados SIIM'!B:D,2,FALSE)</f>
        <v>AGE00705</v>
      </c>
      <c r="C630" s="23" t="str">
        <f>VLOOKUP(A630,'Agentes Habilitados SIIM'!B:D,3,FALSE)</f>
        <v>Importadora Virzi, S.A. (Súper Carnes Penonomé)</v>
      </c>
    </row>
    <row r="631" spans="1:3" x14ac:dyDescent="0.2">
      <c r="A631" s="30" t="s">
        <v>525</v>
      </c>
      <c r="B631" s="23" t="str">
        <f>VLOOKUP(A631,'Agentes Habilitados SIIM'!B:D,2,FALSE)</f>
        <v>AGE00624</v>
      </c>
      <c r="C631" s="23" t="str">
        <f>VLOOKUP(A631,'Agentes Habilitados SIIM'!B:D,3,FALSE)</f>
        <v>IMPORTADORA  VIRZI, S.A (Super Carnes Terminal Santiago)</v>
      </c>
    </row>
    <row r="632" spans="1:3" x14ac:dyDescent="0.2">
      <c r="A632" s="30" t="s">
        <v>526</v>
      </c>
      <c r="B632" s="23" t="str">
        <f>VLOOKUP(A632,'Agentes Habilitados SIIM'!B:D,2,FALSE)</f>
        <v>AGE00692</v>
      </c>
      <c r="C632" s="23" t="str">
        <f>VLOOKUP(A632,'Agentes Habilitados SIIM'!B:D,3,FALSE)</f>
        <v>IMPORTADORA VIRZI, S. A. (Súper Carnes Vista Alegre)</v>
      </c>
    </row>
    <row r="633" spans="1:3" x14ac:dyDescent="0.2">
      <c r="A633" s="30" t="s">
        <v>527</v>
      </c>
      <c r="B633" s="23" t="str">
        <f>VLOOKUP(A633,'Agentes Habilitados SIIM'!B:D,2,FALSE)</f>
        <v>AGE00623</v>
      </c>
      <c r="C633" s="23" t="str">
        <f>VLOOKUP(A633,'Agentes Habilitados SIIM'!B:D,3,FALSE)</f>
        <v>SERIVICIOS DE CARNES DE PANAMA, S.A.</v>
      </c>
    </row>
    <row r="634" spans="1:3" x14ac:dyDescent="0.2">
      <c r="A634" s="30" t="s">
        <v>528</v>
      </c>
      <c r="B634" s="23" t="str">
        <f>VLOOKUP(A634,'Agentes Habilitados SIIM'!B:D,2,FALSE)</f>
        <v>AGE00929</v>
      </c>
      <c r="C634" s="23" t="str">
        <f>VLOOKUP(A634,'Agentes Habilitados SIIM'!B:D,3,FALSE)</f>
        <v>SUPER FAMILIA S.A.</v>
      </c>
    </row>
    <row r="635" spans="1:3" x14ac:dyDescent="0.2">
      <c r="A635" s="30" t="s">
        <v>529</v>
      </c>
      <c r="B635" s="23" t="str">
        <f>VLOOKUP(A635,'Agentes Habilitados SIIM'!B:D,2,FALSE)</f>
        <v>AGE00538</v>
      </c>
      <c r="C635" s="23" t="str">
        <f>VLOOKUP(A635,'Agentes Habilitados SIIM'!B:D,3,FALSE)</f>
        <v>ELEKTRA NORESTE, S.A.</v>
      </c>
    </row>
    <row r="636" spans="1:3" x14ac:dyDescent="0.2">
      <c r="A636" s="30" t="s">
        <v>530</v>
      </c>
      <c r="B636" s="23" t="str">
        <f>VLOOKUP(A636,'Agentes Habilitados SIIM'!B:D,2,FALSE)</f>
        <v>AGE00802</v>
      </c>
      <c r="C636" s="23" t="str">
        <f>VLOOKUP(A636,'Agentes Habilitados SIIM'!B:D,3,FALSE)</f>
        <v>Hartin Trading, S.A.</v>
      </c>
    </row>
    <row r="637" spans="1:3" x14ac:dyDescent="0.2">
      <c r="A637" s="30" t="s">
        <v>531</v>
      </c>
      <c r="B637" s="23" t="str">
        <f>VLOOKUP(A637,'Agentes Habilitados SIIM'!B:D,2,FALSE)</f>
        <v>AGE00729</v>
      </c>
      <c r="C637" s="23" t="str">
        <f>VLOOKUP(A637,'Agentes Habilitados SIIM'!B:D,3,FALSE)</f>
        <v>PH SORTIS (BUSINESS TOWER 6289183)</v>
      </c>
    </row>
    <row r="638" spans="1:3" x14ac:dyDescent="0.2">
      <c r="A638" s="30" t="s">
        <v>532</v>
      </c>
      <c r="B638" s="23" t="str">
        <f>VLOOKUP(A638,'Agentes Habilitados SIIM'!B:D,2,FALSE)</f>
        <v>AGE00327</v>
      </c>
      <c r="C638" s="23" t="str">
        <f>VLOOKUP(A638,'Agentes Habilitados SIIM'!B:D,3,FALSE)</f>
        <v>SUNSTAR HOTELS AND DEVELOPMENT</v>
      </c>
    </row>
    <row r="639" spans="1:3" x14ac:dyDescent="0.2">
      <c r="A639" s="30" t="s">
        <v>533</v>
      </c>
      <c r="B639" s="23" t="str">
        <f>VLOOKUP(A639,'Agentes Habilitados SIIM'!B:D,2,FALSE)</f>
        <v>AGE00968</v>
      </c>
      <c r="C639" s="23" t="str">
        <f>VLOOKUP(A639,'Agentes Habilitados SIIM'!B:D,3,FALSE)</f>
        <v>PLAZAS REALES, S.A. (TAJONASO NUEVO ARRAIJÁN</v>
      </c>
    </row>
    <row r="640" spans="1:3" x14ac:dyDescent="0.2">
      <c r="A640" s="30" t="s">
        <v>534</v>
      </c>
      <c r="B640" s="23" t="str">
        <f>VLOOKUP(A640,'Agentes Habilitados SIIM'!B:D,2,FALSE)</f>
        <v>AGE00967</v>
      </c>
      <c r="C640" s="23" t="str">
        <f>VLOOKUP(A640,'Agentes Habilitados SIIM'!B:D,3,FALSE)</f>
        <v>PLAZAS REALES, S.A. (TAJONASO EL TECAL)</v>
      </c>
    </row>
    <row r="641" spans="1:3" x14ac:dyDescent="0.2">
      <c r="A641" s="30" t="s">
        <v>535</v>
      </c>
      <c r="B641" s="23" t="str">
        <f>VLOOKUP(A641,'Agentes Habilitados SIIM'!B:D,2,FALSE)</f>
        <v>AGE00969</v>
      </c>
      <c r="C641" s="23" t="str">
        <f>VLOOKUP(A641,'Agentes Habilitados SIIM'!B:D,3,FALSE)</f>
        <v>PLAZAS REALES, S.A. (TAJONASO VACAMONTE)</v>
      </c>
    </row>
    <row r="642" spans="1:3" x14ac:dyDescent="0.2">
      <c r="A642" s="30" t="s">
        <v>536</v>
      </c>
      <c r="B642" s="23" t="str">
        <f>VLOOKUP(A642,'Agentes Habilitados SIIM'!B:D,2,FALSE)</f>
        <v>AGE00584</v>
      </c>
      <c r="C642" s="23" t="str">
        <f>VLOOKUP(A642,'Agentes Habilitados SIIM'!B:D,3,FALSE)</f>
        <v>PRODUCTOS TOLEDANO, S.A. (Planta Incubadora)</v>
      </c>
    </row>
    <row r="643" spans="1:3" x14ac:dyDescent="0.2">
      <c r="A643" s="30" t="s">
        <v>537</v>
      </c>
      <c r="B643" s="23" t="str">
        <f>VLOOKUP(A643,'Agentes Habilitados SIIM'!B:D,2,FALSE)</f>
        <v>AGE00585</v>
      </c>
      <c r="C643" s="23" t="str">
        <f>VLOOKUP(A643,'Agentes Habilitados SIIM'!B:D,3,FALSE)</f>
        <v>PRODUCTOS TOLEDANO, S.A. (Procesadora de Aves)</v>
      </c>
    </row>
    <row r="644" spans="1:3" x14ac:dyDescent="0.2">
      <c r="A644" s="30" t="s">
        <v>538</v>
      </c>
      <c r="B644" s="23" t="str">
        <f>VLOOKUP(A644,'Agentes Habilitados SIIM'!B:D,2,FALSE)</f>
        <v>AGE00583</v>
      </c>
      <c r="C644" s="23" t="str">
        <f>VLOOKUP(A644,'Agentes Habilitados SIIM'!B:D,3,FALSE)</f>
        <v>PRODUCTOS TOLEDANO, S.A. (Planta de Proceso)</v>
      </c>
    </row>
    <row r="645" spans="1:3" x14ac:dyDescent="0.2">
      <c r="A645" s="30" t="s">
        <v>539</v>
      </c>
      <c r="B645" s="23" t="str">
        <f>VLOOKUP(A645,'Agentes Habilitados SIIM'!B:D,2,FALSE)</f>
        <v>AGE00870</v>
      </c>
      <c r="C645" s="23" t="str">
        <f>VLOOKUP(A645,'Agentes Habilitados SIIM'!B:D,3,FALSE)</f>
        <v>PH TEN TOWER</v>
      </c>
    </row>
    <row r="646" spans="1:3" x14ac:dyDescent="0.2">
      <c r="A646" s="30" t="s">
        <v>540</v>
      </c>
      <c r="B646" s="23" t="str">
        <f>VLOOKUP(A646,'Agentes Habilitados SIIM'!B:D,2,FALSE)</f>
        <v>AGE00845</v>
      </c>
      <c r="C646" s="23" t="str">
        <f>VLOOKUP(A646,'Agentes Habilitados SIIM'!B:D,3,FALSE)</f>
        <v>PH THE POINT MIRADORES AT THE POINT</v>
      </c>
    </row>
    <row r="647" spans="1:3" x14ac:dyDescent="0.2">
      <c r="A647" s="30" t="s">
        <v>541</v>
      </c>
      <c r="B647" s="23" t="str">
        <f>VLOOKUP(A647,'Agentes Habilitados SIIM'!B:D,2,FALSE)</f>
        <v>AGE00612</v>
      </c>
      <c r="C647" s="23" t="str">
        <f>VLOOKUP(A647,'Agentes Habilitados SIIM'!B:D,3,FALSE)</f>
        <v>Industrias Lácteas S.A. (Taller de Mecánica y Depósitos)</v>
      </c>
    </row>
    <row r="648" spans="1:3" x14ac:dyDescent="0.2">
      <c r="A648" s="30" t="s">
        <v>542</v>
      </c>
      <c r="B648" s="23" t="str">
        <f>VLOOKUP(A648,'Agentes Habilitados SIIM'!B:D,2,FALSE)</f>
        <v>AGE00587</v>
      </c>
      <c r="C648" s="23" t="str">
        <f>VLOOKUP(A648,'Agentes Habilitados SIIM'!B:D,3,FALSE)</f>
        <v>SOBREALBA, S.A. (Hotel Torres de Alba)</v>
      </c>
    </row>
    <row r="649" spans="1:3" x14ac:dyDescent="0.2">
      <c r="A649" s="30" t="s">
        <v>543</v>
      </c>
      <c r="B649" s="23" t="str">
        <f>VLOOKUP(A649,'Agentes Habilitados SIIM'!B:D,2,FALSE)</f>
        <v>AGE00927</v>
      </c>
      <c r="C649" s="23" t="str">
        <f>VLOOKUP(A649,'Agentes Habilitados SIIM'!B:D,3,FALSE)</f>
        <v>COSTA DEL ESTE TOWN CENTER GROUP, S.A.</v>
      </c>
    </row>
    <row r="650" spans="1:3" x14ac:dyDescent="0.2">
      <c r="A650" s="30" t="s">
        <v>544</v>
      </c>
      <c r="B650" s="23" t="str">
        <f>VLOOKUP(A650,'Agentes Habilitados SIIM'!B:D,2,FALSE)</f>
        <v>AGE00586</v>
      </c>
      <c r="C650" s="23" t="str">
        <f>VLOOKUP(A650,'Agentes Habilitados SIIM'!B:D,3,FALSE)</f>
        <v>TUBOTEC, S.A.</v>
      </c>
    </row>
    <row r="651" spans="1:3" x14ac:dyDescent="0.2">
      <c r="A651" s="30" t="s">
        <v>545</v>
      </c>
      <c r="B651" s="23" t="str">
        <f>VLOOKUP(A651,'Agentes Habilitados SIIM'!B:D,2,FALSE)</f>
        <v>AGE00930</v>
      </c>
      <c r="C651" s="23" t="str">
        <f>VLOOKUP(A651,'Agentes Habilitados SIIM'!B:D,3,FALSE)</f>
        <v>TELEVISORA NACIONAL, S.A.</v>
      </c>
    </row>
    <row r="652" spans="1:3" x14ac:dyDescent="0.2">
      <c r="A652" s="30" t="s">
        <v>546</v>
      </c>
      <c r="B652" s="23" t="str">
        <f>VLOOKUP(A652,'Agentes Habilitados SIIM'!B:D,2,FALSE)</f>
        <v>AGE00829</v>
      </c>
      <c r="C652" s="23" t="str">
        <f>VLOOKUP(A652,'Agentes Habilitados SIIM'!B:D,3,FALSE)</f>
        <v>H TZANETATOS INC</v>
      </c>
    </row>
    <row r="653" spans="1:3" x14ac:dyDescent="0.2">
      <c r="A653" s="30" t="s">
        <v>547</v>
      </c>
      <c r="B653" s="23" t="str">
        <f>VLOOKUP(A653,'Agentes Habilitados SIIM'!B:D,2,FALSE)</f>
        <v>AGE00373</v>
      </c>
      <c r="C653" s="23" t="str">
        <f>VLOOKUP(A653,'Agentes Habilitados SIIM'!B:D,3,FALSE)</f>
        <v>Varela Hermanos - Compañía Panameña de Licores</v>
      </c>
    </row>
    <row r="654" spans="1:3" x14ac:dyDescent="0.2">
      <c r="A654" s="30" t="s">
        <v>548</v>
      </c>
      <c r="B654" s="23" t="str">
        <f>VLOOKUP(A654,'Agentes Habilitados SIIM'!B:D,2,FALSE)</f>
        <v>AGE00564</v>
      </c>
      <c r="C654" s="23" t="str">
        <f>VLOOKUP(A654,'Agentes Habilitados SIIM'!B:D,3,FALSE)</f>
        <v>VARELA HERMANOS, S.A. (Destilería San Isidro)</v>
      </c>
    </row>
    <row r="655" spans="1:3" x14ac:dyDescent="0.2">
      <c r="A655" s="30" t="s">
        <v>549</v>
      </c>
      <c r="B655" s="23" t="str">
        <f>VLOOKUP(A655,'Agentes Habilitados SIIM'!B:D,2,FALSE)</f>
        <v>AGE00572</v>
      </c>
      <c r="C655" s="23" t="str">
        <f>VLOOKUP(A655,'Agentes Habilitados SIIM'!B:D,3,FALSE)</f>
        <v>VARELA HERMANOS, S.A. (Tocumen)</v>
      </c>
    </row>
    <row r="656" spans="1:3" x14ac:dyDescent="0.2">
      <c r="A656" s="30" t="s">
        <v>550</v>
      </c>
      <c r="B656" s="23" t="str">
        <f>VLOOKUP(A656,'Agentes Habilitados SIIM'!B:D,2,FALSE)</f>
        <v>AGE00782</v>
      </c>
      <c r="C656" s="23" t="str">
        <f>VLOOKUP(A656,'Agentes Habilitados SIIM'!B:D,3,FALSE)</f>
        <v>Víveres Unidos, S.A.</v>
      </c>
    </row>
    <row r="657" spans="1:3" x14ac:dyDescent="0.2">
      <c r="A657" s="30" t="s">
        <v>551</v>
      </c>
      <c r="B657" s="23" t="str">
        <f>VLOOKUP(A657,'Agentes Habilitados SIIM'!B:D,2,FALSE)</f>
        <v>AGE00725</v>
      </c>
      <c r="C657" s="23" t="str">
        <f>VLOOKUP(A657,'Agentes Habilitados SIIM'!B:D,3,FALSE)</f>
        <v>Ventas y Mercadeo, S.A. (Mega Panama)</v>
      </c>
    </row>
    <row r="658" spans="1:3" x14ac:dyDescent="0.2">
      <c r="A658" s="30" t="s">
        <v>552</v>
      </c>
      <c r="B658" s="23" t="str">
        <f>VLOOKUP(A658,'Agentes Habilitados SIIM'!B:D,2,FALSE)</f>
        <v>AGE00602</v>
      </c>
      <c r="C658" s="23" t="str">
        <f>VLOOKUP(A658,'Agentes Habilitados SIIM'!B:D,3,FALSE)</f>
        <v>SUPERMERCADOS XTRA, S.A. (ACACIAS)</v>
      </c>
    </row>
    <row r="659" spans="1:3" x14ac:dyDescent="0.2">
      <c r="A659" s="30" t="s">
        <v>553</v>
      </c>
      <c r="B659" s="23" t="str">
        <f>VLOOKUP(A659,'Agentes Habilitados SIIM'!B:D,2,FALSE)</f>
        <v>AGE00670</v>
      </c>
      <c r="C659" s="23" t="str">
        <f>VLOOKUP(A659,'Agentes Habilitados SIIM'!B:D,3,FALSE)</f>
        <v>SUPERMERCADOS XTRA, S.A. (ALBROOK)</v>
      </c>
    </row>
    <row r="660" spans="1:3" x14ac:dyDescent="0.2">
      <c r="A660" s="30" t="s">
        <v>554</v>
      </c>
      <c r="B660" s="23" t="str">
        <f>VLOOKUP(A660,'Agentes Habilitados SIIM'!B:D,2,FALSE)</f>
        <v>AGE00605</v>
      </c>
      <c r="C660" s="23" t="str">
        <f>VLOOKUP(A660,'Agentes Habilitados SIIM'!B:D,3,FALSE)</f>
        <v>SUPERMERCADOS XTRA, S.A. (ANCLAS MALL)</v>
      </c>
    </row>
    <row r="661" spans="1:3" x14ac:dyDescent="0.2">
      <c r="A661" s="30" t="s">
        <v>555</v>
      </c>
      <c r="B661" s="23" t="str">
        <f>VLOOKUP(A661,'Agentes Habilitados SIIM'!B:D,2,FALSE)</f>
        <v>AGE00632</v>
      </c>
      <c r="C661" s="23" t="str">
        <f>VLOOKUP(A661,'Agentes Habilitados SIIM'!B:D,3,FALSE)</f>
        <v>SUPERMERCADOS XTRA, S.A. (ARRAIJAN)</v>
      </c>
    </row>
    <row r="662" spans="1:3" x14ac:dyDescent="0.2">
      <c r="A662" s="30" t="s">
        <v>556</v>
      </c>
      <c r="B662" s="23" t="str">
        <f>VLOOKUP(A662,'Agentes Habilitados SIIM'!B:D,2,FALSE)</f>
        <v>AGE00871</v>
      </c>
      <c r="C662" s="23" t="str">
        <f>VLOOKUP(A662,'Agentes Habilitados SIIM'!B:D,3,FALSE)</f>
        <v>SUPERMERCADOS XTRA, S.A. (CATIVA)</v>
      </c>
    </row>
    <row r="663" spans="1:3" x14ac:dyDescent="0.2">
      <c r="A663" s="30" t="s">
        <v>557</v>
      </c>
      <c r="B663" s="23" t="str">
        <f>VLOOKUP(A663,'Agentes Habilitados SIIM'!B:D,2,FALSE)</f>
        <v>AGE00842</v>
      </c>
      <c r="C663" s="23" t="str">
        <f>VLOOKUP(A663,'Agentes Habilitados SIIM'!B:D,3,FALSE)</f>
        <v>SUPERMERCADOS XTRA, S.A. (CHANGUINOLA)</v>
      </c>
    </row>
    <row r="664" spans="1:3" x14ac:dyDescent="0.2">
      <c r="A664" s="30" t="s">
        <v>558</v>
      </c>
      <c r="B664" s="23" t="str">
        <f>VLOOKUP(A664,'Agentes Habilitados SIIM'!B:D,2,FALSE)</f>
        <v>AGE00604</v>
      </c>
      <c r="C664" s="23" t="str">
        <f>VLOOKUP(A664,'Agentes Habilitados SIIM'!B:D,3,FALSE)</f>
        <v>SUPERMERCADOS XTRA, S.A. (CHITRE)</v>
      </c>
    </row>
    <row r="665" spans="1:3" x14ac:dyDescent="0.2">
      <c r="A665" s="30" t="s">
        <v>559</v>
      </c>
      <c r="B665" s="23" t="str">
        <f>VLOOKUP(A665,'Agentes Habilitados SIIM'!B:D,2,FALSE)</f>
        <v>AGE00841</v>
      </c>
      <c r="C665" s="23" t="str">
        <f>VLOOKUP(A665,'Agentes Habilitados SIIM'!B:D,3,FALSE)</f>
        <v>SUPERMERCADOS XTRA, S.A. (CHORRILLO)</v>
      </c>
    </row>
    <row r="666" spans="1:3" x14ac:dyDescent="0.2">
      <c r="A666" s="30" t="s">
        <v>560</v>
      </c>
      <c r="B666" s="23" t="str">
        <f>VLOOKUP(A666,'Agentes Habilitados SIIM'!B:D,2,FALSE)</f>
        <v>AGE00600</v>
      </c>
      <c r="C666" s="23" t="str">
        <f>VLOOKUP(A666,'Agentes Habilitados SIIM'!B:D,3,FALSE)</f>
        <v>SUPERMERCADOS XTRA, S.A. (CONDADO DEL REY)</v>
      </c>
    </row>
    <row r="667" spans="1:3" x14ac:dyDescent="0.2">
      <c r="A667" s="30" t="s">
        <v>561</v>
      </c>
      <c r="B667" s="23" t="str">
        <f>VLOOKUP(A667,'Agentes Habilitados SIIM'!B:D,2,FALSE)</f>
        <v>AGE00603</v>
      </c>
      <c r="C667" s="23" t="str">
        <f>VLOOKUP(A667,'Agentes Habilitados SIIM'!B:D,3,FALSE)</f>
        <v>SUPERMERCADOS XTRA, S.A. (DAVID)</v>
      </c>
    </row>
    <row r="668" spans="1:3" x14ac:dyDescent="0.2">
      <c r="A668" s="30" t="s">
        <v>562</v>
      </c>
      <c r="B668" s="23" t="str">
        <f>VLOOKUP(A668,'Agentes Habilitados SIIM'!B:D,2,FALSE)</f>
        <v>AGE00648</v>
      </c>
      <c r="C668" s="23" t="str">
        <f>VLOOKUP(A668,'Agentes Habilitados SIIM'!B:D,3,FALSE)</f>
        <v>SUPERMERCADOS XTRA, S. A. (EL COCO DE LA CHORRERA)</v>
      </c>
    </row>
    <row r="669" spans="1:3" x14ac:dyDescent="0.2">
      <c r="A669" s="30" t="s">
        <v>563</v>
      </c>
      <c r="B669" s="23" t="str">
        <f>VLOOKUP(A669,'Agentes Habilitados SIIM'!B:D,2,FALSE)</f>
        <v>AGE00606</v>
      </c>
      <c r="C669" s="23" t="str">
        <f>VLOOKUP(A669,'Agentes Habilitados SIIM'!B:D,3,FALSE)</f>
        <v>SUPERMERCADOS XTRA, S.A. (EL LAGO)</v>
      </c>
    </row>
    <row r="670" spans="1:3" x14ac:dyDescent="0.2">
      <c r="A670" s="30" t="s">
        <v>564</v>
      </c>
      <c r="B670" s="23" t="str">
        <f>VLOOKUP(A670,'Agentes Habilitados SIIM'!B:D,2,FALSE)</f>
        <v>AGE00593</v>
      </c>
      <c r="C670" s="23" t="str">
        <f>VLOOKUP(A670,'Agentes Habilitados SIIM'!B:D,3,FALSE)</f>
        <v>SUPERMERCADOS XTRA, S.A. (MONTERRICO MALL)</v>
      </c>
    </row>
    <row r="671" spans="1:3" x14ac:dyDescent="0.2">
      <c r="A671" s="30" t="s">
        <v>565</v>
      </c>
      <c r="B671" s="23" t="str">
        <f>VLOOKUP(A671,'Agentes Habilitados SIIM'!B:D,2,FALSE)</f>
        <v>AGE00591</v>
      </c>
      <c r="C671" s="23" t="str">
        <f>VLOOKUP(A671,'Agentes Habilitados SIIM'!B:D,3,FALSE)</f>
        <v>SUPERMERCADOS XTRA, S.A. (OJO DE AGUA)</v>
      </c>
    </row>
    <row r="672" spans="1:3" x14ac:dyDescent="0.2">
      <c r="A672" s="30" t="s">
        <v>566</v>
      </c>
      <c r="B672" s="23" t="str">
        <f>VLOOKUP(A672,'Agentes Habilitados SIIM'!B:D,2,FALSE)</f>
        <v>AGE00592</v>
      </c>
      <c r="C672" s="23" t="str">
        <f>VLOOKUP(A672,'Agentes Habilitados SIIM'!B:D,3,FALSE)</f>
        <v>SUPERMERCADOS XTRA, S.A. (OFICINAS CENTRALES)</v>
      </c>
    </row>
    <row r="673" spans="1:3" x14ac:dyDescent="0.2">
      <c r="A673" s="30" t="s">
        <v>567</v>
      </c>
      <c r="B673" s="23" t="str">
        <f>VLOOKUP(A673,'Agentes Habilitados SIIM'!B:D,2,FALSE)</f>
        <v>AGE00590</v>
      </c>
      <c r="C673" s="23" t="str">
        <f>VLOOKUP(A673,'Agentes Habilitados SIIM'!B:D,3,FALSE)</f>
        <v>SUPERMERCADOS XTRA, S.A. (PACORA)</v>
      </c>
    </row>
    <row r="674" spans="1:3" x14ac:dyDescent="0.2">
      <c r="A674" s="30" t="s">
        <v>568</v>
      </c>
      <c r="B674" s="23" t="str">
        <f>VLOOKUP(A674,'Agentes Habilitados SIIM'!B:D,2,FALSE)</f>
        <v>AGE00786</v>
      </c>
      <c r="C674" s="23" t="str">
        <f>VLOOKUP(A674,'Agentes Habilitados SIIM'!B:D,3,FALSE)</f>
        <v>SUPERMERCADOS XTRA, S.A. (PENONOMÉ)</v>
      </c>
    </row>
    <row r="675" spans="1:3" x14ac:dyDescent="0.2">
      <c r="A675" s="30" t="s">
        <v>569</v>
      </c>
      <c r="B675" s="23" t="str">
        <f>VLOOKUP(A675,'Agentes Habilitados SIIM'!B:D,2,FALSE)</f>
        <v>AGE00594</v>
      </c>
      <c r="C675" s="23" t="str">
        <f>VLOOKUP(A675,'Agentes Habilitados SIIM'!B:D,3,FALSE)</f>
        <v>SUPERMERCADOS XTRA, S.A. (LOS PUEBLOS)</v>
      </c>
    </row>
    <row r="676" spans="1:3" x14ac:dyDescent="0.2">
      <c r="A676" s="30" t="s">
        <v>570</v>
      </c>
      <c r="B676" s="23" t="str">
        <f>VLOOKUP(A676,'Agentes Habilitados SIIM'!B:D,2,FALSE)</f>
        <v>AGE00589</v>
      </c>
      <c r="C676" s="23" t="str">
        <f>VLOOKUP(A676,'Agentes Habilitados SIIM'!B:D,3,FALSE)</f>
        <v>SUPERMERCADOS XTRA, S.A. (SABANITAS)</v>
      </c>
    </row>
    <row r="677" spans="1:3" x14ac:dyDescent="0.2">
      <c r="A677" s="30" t="s">
        <v>571</v>
      </c>
      <c r="B677" s="23" t="str">
        <f>VLOOKUP(A677,'Agentes Habilitados SIIM'!B:D,2,FALSE)</f>
        <v>AGE00588</v>
      </c>
      <c r="C677" s="23" t="str">
        <f>VLOOKUP(A677,'Agentes Habilitados SIIM'!B:D,3,FALSE)</f>
        <v>SUPERMERCADOS XTRA, S.A. (SAN MIGUELITO)</v>
      </c>
    </row>
    <row r="678" spans="1:3" x14ac:dyDescent="0.2">
      <c r="A678" s="30" t="s">
        <v>572</v>
      </c>
      <c r="B678" s="23" t="str">
        <f>VLOOKUP(A678,'Agentes Habilitados SIIM'!B:D,2,FALSE)</f>
        <v>AGE00598</v>
      </c>
      <c r="C678" s="23" t="str">
        <f>VLOOKUP(A678,'Agentes Habilitados SIIM'!B:D,3,FALSE)</f>
        <v>SUPERMERCADOS XTRA, S.A. (SANTIAGO)</v>
      </c>
    </row>
    <row r="679" spans="1:3" x14ac:dyDescent="0.2">
      <c r="A679" s="30" t="s">
        <v>573</v>
      </c>
      <c r="B679" s="23" t="str">
        <f>VLOOKUP(A679,'Agentes Habilitados SIIM'!B:D,2,FALSE)</f>
        <v>AGE00843</v>
      </c>
      <c r="C679" s="23" t="str">
        <f>VLOOKUP(A679,'Agentes Habilitados SIIM'!B:D,3,FALSE)</f>
        <v>SUPERMERCADOS XTRA, S.A. (TRANSÍSMICA)</v>
      </c>
    </row>
    <row r="680" spans="1:3" x14ac:dyDescent="0.2">
      <c r="A680" s="30" t="s">
        <v>574</v>
      </c>
      <c r="B680" s="23" t="str">
        <f>VLOOKUP(A680,'Agentes Habilitados SIIM'!B:D,2,FALSE)</f>
        <v>AGE00633</v>
      </c>
      <c r="C680" s="23" t="str">
        <f>VLOOKUP(A680,'Agentes Habilitados SIIM'!B:D,3,FALSE)</f>
        <v>SUPERMERCADOS XTRA, S.A. (VISTA ALEGRE)</v>
      </c>
    </row>
    <row r="681" spans="1:3" x14ac:dyDescent="0.2">
      <c r="A681" s="30" t="s">
        <v>575</v>
      </c>
      <c r="B681" s="23" t="str">
        <f>VLOOKUP(A681,'Agentes Habilitados SIIM'!B:D,2,FALSE)</f>
        <v>AGE00595</v>
      </c>
      <c r="C681" s="23" t="str">
        <f>VLOOKUP(A681,'Agentes Habilitados SIIM'!B:D,3,FALSE)</f>
        <v>SUPERMERCADOS XTRA, S.A. (VILLA LUCRE)</v>
      </c>
    </row>
  </sheetData>
  <sortState ref="A3:E681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"/>
  <sheetViews>
    <sheetView workbookViewId="0">
      <selection activeCell="C4" sqref="C4:C11"/>
    </sheetView>
  </sheetViews>
  <sheetFormatPr baseColWidth="10" defaultRowHeight="12.75" x14ac:dyDescent="0.2"/>
  <cols>
    <col min="1" max="1" width="17.85546875" bestFit="1" customWidth="1"/>
    <col min="2" max="2" width="20.85546875" bestFit="1" customWidth="1"/>
  </cols>
  <sheetData>
    <row r="3" spans="1:3" x14ac:dyDescent="0.2">
      <c r="A3" s="62" t="s">
        <v>3139</v>
      </c>
      <c r="B3" t="s">
        <v>3141</v>
      </c>
    </row>
    <row r="4" spans="1:3" x14ac:dyDescent="0.2">
      <c r="A4" s="63">
        <v>2013</v>
      </c>
      <c r="B4" s="64">
        <v>156</v>
      </c>
      <c r="C4">
        <f>B4</f>
        <v>156</v>
      </c>
    </row>
    <row r="5" spans="1:3" x14ac:dyDescent="0.2">
      <c r="A5" s="63">
        <v>2014</v>
      </c>
      <c r="B5" s="64">
        <v>27</v>
      </c>
      <c r="C5">
        <f>C4+B5</f>
        <v>183</v>
      </c>
    </row>
    <row r="6" spans="1:3" x14ac:dyDescent="0.2">
      <c r="A6" s="63">
        <v>2015</v>
      </c>
      <c r="B6" s="64">
        <v>21</v>
      </c>
      <c r="C6">
        <f t="shared" ref="C6:C10" si="0">C5+B6</f>
        <v>204</v>
      </c>
    </row>
    <row r="7" spans="1:3" x14ac:dyDescent="0.2">
      <c r="A7" s="63">
        <v>2016</v>
      </c>
      <c r="B7" s="64">
        <v>19</v>
      </c>
      <c r="C7">
        <f t="shared" si="0"/>
        <v>223</v>
      </c>
    </row>
    <row r="8" spans="1:3" x14ac:dyDescent="0.2">
      <c r="A8" s="63">
        <v>2017</v>
      </c>
      <c r="B8" s="64">
        <v>27</v>
      </c>
      <c r="C8">
        <f t="shared" si="0"/>
        <v>250</v>
      </c>
    </row>
    <row r="9" spans="1:3" x14ac:dyDescent="0.2">
      <c r="A9" s="63">
        <v>2018</v>
      </c>
      <c r="B9" s="64">
        <v>11</v>
      </c>
      <c r="C9">
        <f t="shared" si="0"/>
        <v>261</v>
      </c>
    </row>
    <row r="10" spans="1:3" x14ac:dyDescent="0.2">
      <c r="A10" s="63">
        <v>2019</v>
      </c>
      <c r="B10" s="64">
        <v>15</v>
      </c>
      <c r="C10">
        <f t="shared" si="0"/>
        <v>276</v>
      </c>
    </row>
    <row r="11" spans="1:3" x14ac:dyDescent="0.2">
      <c r="A11" s="63">
        <v>2020</v>
      </c>
      <c r="B11" s="64">
        <v>2</v>
      </c>
      <c r="C11">
        <f>C10+B11</f>
        <v>278</v>
      </c>
    </row>
    <row r="12" spans="1:3" x14ac:dyDescent="0.2">
      <c r="A12" s="63" t="s">
        <v>3140</v>
      </c>
      <c r="B12" s="64">
        <v>278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282"/>
  <sheetViews>
    <sheetView topLeftCell="A235" workbookViewId="0">
      <selection activeCell="B221" sqref="B221:B279"/>
    </sheetView>
  </sheetViews>
  <sheetFormatPr baseColWidth="10" defaultRowHeight="12.75" x14ac:dyDescent="0.2"/>
  <cols>
    <col min="1" max="1" width="18.85546875" customWidth="1"/>
    <col min="2" max="2" width="23.42578125" style="53" customWidth="1"/>
    <col min="3" max="3" width="83.28515625" bestFit="1" customWidth="1"/>
    <col min="4" max="4" width="17.28515625" customWidth="1"/>
    <col min="5" max="5" width="23" style="53" customWidth="1"/>
    <col min="6" max="6" width="21.7109375" bestFit="1" customWidth="1"/>
    <col min="7" max="7" width="14.5703125" hidden="1" customWidth="1"/>
    <col min="8" max="8" width="9.7109375" hidden="1" customWidth="1"/>
    <col min="9" max="9" width="14.28515625" bestFit="1" customWidth="1"/>
    <col min="10" max="12" width="0" hidden="1" customWidth="1"/>
  </cols>
  <sheetData>
    <row r="1" spans="1:12" x14ac:dyDescent="0.2">
      <c r="A1" s="25" t="s">
        <v>2993</v>
      </c>
      <c r="B1" s="50" t="s">
        <v>685</v>
      </c>
      <c r="C1" s="26" t="s">
        <v>3012</v>
      </c>
      <c r="D1" s="77" t="s">
        <v>3142</v>
      </c>
      <c r="E1" s="49" t="s">
        <v>3040</v>
      </c>
      <c r="F1" s="49" t="s">
        <v>3156</v>
      </c>
      <c r="G1">
        <v>2013</v>
      </c>
    </row>
    <row r="2" spans="1:12" hidden="1" x14ac:dyDescent="0.2">
      <c r="A2" s="27" t="s">
        <v>2994</v>
      </c>
      <c r="B2" s="51" t="s">
        <v>28</v>
      </c>
      <c r="C2" s="23" t="s">
        <v>1206</v>
      </c>
      <c r="D2" s="17">
        <v>2013</v>
      </c>
      <c r="E2" s="53" t="s">
        <v>3158</v>
      </c>
      <c r="F2" s="80" t="s">
        <v>3296</v>
      </c>
      <c r="G2" s="41" t="s">
        <v>3013</v>
      </c>
      <c r="I2" s="53" t="s">
        <v>3048</v>
      </c>
      <c r="J2" t="str">
        <f>MID(E2,8,10)</f>
        <v>23-04-2013</v>
      </c>
      <c r="K2" t="str">
        <f>MID(J2,7,4)</f>
        <v>2013</v>
      </c>
      <c r="L2">
        <f>D2-K2</f>
        <v>0</v>
      </c>
    </row>
    <row r="3" spans="1:12" hidden="1" x14ac:dyDescent="0.2">
      <c r="A3" s="27" t="s">
        <v>2994</v>
      </c>
      <c r="B3" s="51" t="s">
        <v>17</v>
      </c>
      <c r="C3" s="23" t="s">
        <v>734</v>
      </c>
      <c r="D3" s="17">
        <v>2017</v>
      </c>
      <c r="E3" s="53" t="s">
        <v>3048</v>
      </c>
      <c r="F3" s="80" t="s">
        <v>3292</v>
      </c>
      <c r="G3" s="41" t="s">
        <v>1</v>
      </c>
      <c r="I3" s="53" t="s">
        <v>3048</v>
      </c>
      <c r="J3" s="89" t="s">
        <v>3292</v>
      </c>
      <c r="K3" t="str">
        <f t="shared" ref="K3:K66" si="0">MID(J3,7,4)</f>
        <v>2017</v>
      </c>
      <c r="L3">
        <f t="shared" ref="L3:L66" si="1">D3-K3</f>
        <v>0</v>
      </c>
    </row>
    <row r="4" spans="1:12" hidden="1" x14ac:dyDescent="0.2">
      <c r="A4" s="27" t="s">
        <v>2994</v>
      </c>
      <c r="B4" s="51" t="s">
        <v>18</v>
      </c>
      <c r="C4" s="23" t="s">
        <v>759</v>
      </c>
      <c r="D4" s="17">
        <v>2017</v>
      </c>
      <c r="E4" s="53" t="s">
        <v>3048</v>
      </c>
      <c r="F4" s="80" t="s">
        <v>3292</v>
      </c>
      <c r="G4" s="41" t="s">
        <v>703</v>
      </c>
      <c r="I4" s="53" t="s">
        <v>3048</v>
      </c>
      <c r="J4" s="89" t="s">
        <v>3292</v>
      </c>
      <c r="K4" t="str">
        <f t="shared" si="0"/>
        <v>2017</v>
      </c>
      <c r="L4">
        <f t="shared" si="1"/>
        <v>0</v>
      </c>
    </row>
    <row r="5" spans="1:12" hidden="1" x14ac:dyDescent="0.2">
      <c r="A5" s="27" t="s">
        <v>2994</v>
      </c>
      <c r="B5" s="51" t="s">
        <v>16</v>
      </c>
      <c r="C5" s="23" t="s">
        <v>732</v>
      </c>
      <c r="D5" s="17">
        <v>2017</v>
      </c>
      <c r="E5" s="53" t="s">
        <v>3048</v>
      </c>
      <c r="F5" s="80" t="s">
        <v>3292</v>
      </c>
      <c r="G5" s="41" t="s">
        <v>9</v>
      </c>
      <c r="I5" s="53" t="s">
        <v>3048</v>
      </c>
      <c r="J5" s="89" t="s">
        <v>3292</v>
      </c>
      <c r="K5" t="str">
        <f t="shared" si="0"/>
        <v>2017</v>
      </c>
      <c r="L5">
        <f t="shared" si="1"/>
        <v>0</v>
      </c>
    </row>
    <row r="6" spans="1:12" hidden="1" x14ac:dyDescent="0.2">
      <c r="A6" s="27" t="s">
        <v>2994</v>
      </c>
      <c r="B6" s="51" t="s">
        <v>14</v>
      </c>
      <c r="C6" s="23" t="s">
        <v>832</v>
      </c>
      <c r="D6" s="66">
        <v>2013</v>
      </c>
      <c r="E6" s="53" t="s">
        <v>3160</v>
      </c>
      <c r="F6" s="80" t="s">
        <v>3297</v>
      </c>
      <c r="G6" t="s">
        <v>2799</v>
      </c>
      <c r="H6" t="s">
        <v>3014</v>
      </c>
      <c r="J6" t="str">
        <f t="shared" ref="J6:J66" si="2">MID(E6,8,10)</f>
        <v>22-05-2013</v>
      </c>
      <c r="K6" t="str">
        <f t="shared" si="0"/>
        <v>2013</v>
      </c>
      <c r="L6">
        <f t="shared" si="1"/>
        <v>0</v>
      </c>
    </row>
    <row r="7" spans="1:12" hidden="1" x14ac:dyDescent="0.2">
      <c r="A7" s="27" t="s">
        <v>2994</v>
      </c>
      <c r="B7" s="51" t="s">
        <v>727</v>
      </c>
      <c r="C7" s="23" t="s">
        <v>726</v>
      </c>
      <c r="D7" s="66">
        <v>2013</v>
      </c>
      <c r="E7" s="53" t="s">
        <v>3160</v>
      </c>
      <c r="F7" s="80" t="s">
        <v>3297</v>
      </c>
      <c r="G7" s="41" t="s">
        <v>644</v>
      </c>
      <c r="J7" t="str">
        <f t="shared" si="2"/>
        <v>22-05-2013</v>
      </c>
      <c r="K7" t="str">
        <f t="shared" si="0"/>
        <v>2013</v>
      </c>
      <c r="L7">
        <f t="shared" si="1"/>
        <v>0</v>
      </c>
    </row>
    <row r="8" spans="1:12" hidden="1" x14ac:dyDescent="0.2">
      <c r="A8" s="27" t="s">
        <v>2994</v>
      </c>
      <c r="B8" s="51" t="s">
        <v>632</v>
      </c>
      <c r="C8" s="23" t="s">
        <v>789</v>
      </c>
      <c r="D8" s="66">
        <v>2013</v>
      </c>
      <c r="E8" s="53" t="s">
        <v>3160</v>
      </c>
      <c r="F8" s="80" t="s">
        <v>3297</v>
      </c>
      <c r="G8" s="41" t="s">
        <v>13</v>
      </c>
      <c r="J8" t="str">
        <f t="shared" si="2"/>
        <v>22-05-2013</v>
      </c>
      <c r="K8" t="str">
        <f t="shared" si="0"/>
        <v>2013</v>
      </c>
      <c r="L8">
        <f t="shared" si="1"/>
        <v>0</v>
      </c>
    </row>
    <row r="9" spans="1:12" hidden="1" x14ac:dyDescent="0.2">
      <c r="A9" s="27" t="s">
        <v>2994</v>
      </c>
      <c r="B9" s="51" t="s">
        <v>643</v>
      </c>
      <c r="C9" s="23" t="s">
        <v>796</v>
      </c>
      <c r="D9" s="66">
        <v>2013</v>
      </c>
      <c r="E9" s="53" t="s">
        <v>3160</v>
      </c>
      <c r="F9" s="80" t="s">
        <v>3297</v>
      </c>
      <c r="G9" s="41" t="s">
        <v>676</v>
      </c>
      <c r="J9" t="str">
        <f t="shared" si="2"/>
        <v>22-05-2013</v>
      </c>
      <c r="K9" t="str">
        <f t="shared" si="0"/>
        <v>2013</v>
      </c>
      <c r="L9">
        <f t="shared" si="1"/>
        <v>0</v>
      </c>
    </row>
    <row r="10" spans="1:12" hidden="1" x14ac:dyDescent="0.2">
      <c r="A10" s="27" t="s">
        <v>2994</v>
      </c>
      <c r="B10" s="51" t="s">
        <v>812</v>
      </c>
      <c r="C10" s="23" t="s">
        <v>811</v>
      </c>
      <c r="D10" s="66">
        <v>2013</v>
      </c>
      <c r="E10" s="53" t="s">
        <v>3160</v>
      </c>
      <c r="F10" s="80" t="s">
        <v>3297</v>
      </c>
      <c r="G10" s="41" t="s">
        <v>576</v>
      </c>
      <c r="J10" t="str">
        <f t="shared" si="2"/>
        <v>22-05-2013</v>
      </c>
      <c r="K10" t="str">
        <f t="shared" si="0"/>
        <v>2013</v>
      </c>
      <c r="L10">
        <f t="shared" si="1"/>
        <v>0</v>
      </c>
    </row>
    <row r="11" spans="1:12" hidden="1" x14ac:dyDescent="0.2">
      <c r="A11" s="27" t="s">
        <v>2994</v>
      </c>
      <c r="B11" s="51" t="s">
        <v>648</v>
      </c>
      <c r="C11" s="23" t="s">
        <v>1396</v>
      </c>
      <c r="D11" s="65">
        <v>2014</v>
      </c>
      <c r="E11" s="53" t="s">
        <v>3052</v>
      </c>
      <c r="F11" s="80" t="s">
        <v>3293</v>
      </c>
      <c r="G11" s="41" t="s">
        <v>11</v>
      </c>
      <c r="J11" s="89" t="s">
        <v>3293</v>
      </c>
      <c r="K11" t="str">
        <f t="shared" si="0"/>
        <v>2014</v>
      </c>
      <c r="L11">
        <f t="shared" si="1"/>
        <v>0</v>
      </c>
    </row>
    <row r="12" spans="1:12" hidden="1" x14ac:dyDescent="0.2">
      <c r="A12" s="27" t="s">
        <v>2994</v>
      </c>
      <c r="B12" s="51" t="s">
        <v>677</v>
      </c>
      <c r="C12" s="23" t="s">
        <v>819</v>
      </c>
      <c r="D12" s="66">
        <v>2013</v>
      </c>
      <c r="E12" s="53" t="s">
        <v>3160</v>
      </c>
      <c r="F12" s="80" t="s">
        <v>3297</v>
      </c>
      <c r="G12" s="41" t="s">
        <v>822</v>
      </c>
      <c r="J12" t="str">
        <f t="shared" si="2"/>
        <v>22-05-2013</v>
      </c>
      <c r="K12" t="str">
        <f t="shared" si="0"/>
        <v>2013</v>
      </c>
      <c r="L12">
        <f t="shared" si="1"/>
        <v>0</v>
      </c>
    </row>
    <row r="13" spans="1:12" hidden="1" x14ac:dyDescent="0.2">
      <c r="A13" s="27" t="s">
        <v>2994</v>
      </c>
      <c r="B13" s="51" t="s">
        <v>6</v>
      </c>
      <c r="C13" s="23" t="s">
        <v>709</v>
      </c>
      <c r="D13" s="66">
        <v>2013</v>
      </c>
      <c r="E13" s="53" t="s">
        <v>3158</v>
      </c>
      <c r="F13" s="80" t="s">
        <v>3296</v>
      </c>
      <c r="G13" s="41" t="s">
        <v>14</v>
      </c>
      <c r="J13" t="str">
        <f t="shared" si="2"/>
        <v>23-04-2013</v>
      </c>
      <c r="K13" t="str">
        <f t="shared" si="0"/>
        <v>2013</v>
      </c>
      <c r="L13">
        <f t="shared" si="1"/>
        <v>0</v>
      </c>
    </row>
    <row r="14" spans="1:12" hidden="1" x14ac:dyDescent="0.2">
      <c r="A14" s="27" t="s">
        <v>2994</v>
      </c>
      <c r="B14" s="51" t="s">
        <v>13</v>
      </c>
      <c r="C14" s="23" t="s">
        <v>817</v>
      </c>
      <c r="D14" s="66">
        <v>2013</v>
      </c>
      <c r="E14" s="53" t="s">
        <v>3158</v>
      </c>
      <c r="F14" s="80" t="s">
        <v>3296</v>
      </c>
      <c r="G14" s="41" t="s">
        <v>727</v>
      </c>
      <c r="J14" t="str">
        <f t="shared" si="2"/>
        <v>23-04-2013</v>
      </c>
      <c r="K14" t="str">
        <f t="shared" si="0"/>
        <v>2013</v>
      </c>
      <c r="L14">
        <f t="shared" si="1"/>
        <v>0</v>
      </c>
    </row>
    <row r="15" spans="1:12" hidden="1" x14ac:dyDescent="0.2">
      <c r="A15" s="27" t="s">
        <v>2994</v>
      </c>
      <c r="B15" s="51" t="s">
        <v>644</v>
      </c>
      <c r="C15" s="23" t="s">
        <v>805</v>
      </c>
      <c r="D15" s="66">
        <v>2013</v>
      </c>
      <c r="E15" s="53" t="s">
        <v>3158</v>
      </c>
      <c r="F15" s="80" t="s">
        <v>3296</v>
      </c>
      <c r="G15" t="s">
        <v>2856</v>
      </c>
      <c r="H15" t="s">
        <v>3014</v>
      </c>
      <c r="J15" t="str">
        <f t="shared" si="2"/>
        <v>23-04-2013</v>
      </c>
      <c r="K15" t="str">
        <f t="shared" si="0"/>
        <v>2013</v>
      </c>
      <c r="L15">
        <f t="shared" si="1"/>
        <v>0</v>
      </c>
    </row>
    <row r="16" spans="1:12" hidden="1" x14ac:dyDescent="0.2">
      <c r="A16" s="27" t="s">
        <v>2994</v>
      </c>
      <c r="B16" s="51" t="s">
        <v>1331</v>
      </c>
      <c r="C16" s="23" t="s">
        <v>1330</v>
      </c>
      <c r="D16" s="66">
        <v>2013</v>
      </c>
      <c r="E16" s="53" t="s">
        <v>3290</v>
      </c>
      <c r="F16" s="79" t="s">
        <v>3298</v>
      </c>
      <c r="G16" s="41" t="s">
        <v>632</v>
      </c>
      <c r="J16" t="str">
        <f t="shared" si="2"/>
        <v>08-05-2013</v>
      </c>
      <c r="K16" t="str">
        <f t="shared" si="0"/>
        <v>2013</v>
      </c>
      <c r="L16">
        <f t="shared" si="1"/>
        <v>0</v>
      </c>
    </row>
    <row r="17" spans="1:12" hidden="1" x14ac:dyDescent="0.2">
      <c r="A17" s="27" t="s">
        <v>2994</v>
      </c>
      <c r="B17" s="51" t="s">
        <v>12</v>
      </c>
      <c r="C17" s="23" t="s">
        <v>1461</v>
      </c>
      <c r="D17" s="67">
        <v>2013</v>
      </c>
      <c r="E17" s="53" t="s">
        <v>3168</v>
      </c>
      <c r="F17" s="80" t="s">
        <v>3299</v>
      </c>
      <c r="G17" s="41" t="s">
        <v>643</v>
      </c>
      <c r="I17" s="53" t="s">
        <v>3051</v>
      </c>
      <c r="J17" t="str">
        <f t="shared" si="2"/>
        <v>28-05-2013</v>
      </c>
      <c r="K17" t="str">
        <f t="shared" si="0"/>
        <v>2013</v>
      </c>
      <c r="L17">
        <f t="shared" si="1"/>
        <v>0</v>
      </c>
    </row>
    <row r="18" spans="1:12" hidden="1" x14ac:dyDescent="0.2">
      <c r="A18" s="27" t="s">
        <v>2994</v>
      </c>
      <c r="B18" s="51" t="s">
        <v>2</v>
      </c>
      <c r="C18" s="23" t="s">
        <v>707</v>
      </c>
      <c r="D18" s="66">
        <v>2013</v>
      </c>
      <c r="E18" s="84" t="s">
        <v>3290</v>
      </c>
      <c r="F18" s="79" t="s">
        <v>3298</v>
      </c>
      <c r="G18" s="41" t="s">
        <v>812</v>
      </c>
      <c r="I18" s="53"/>
      <c r="J18" t="str">
        <f t="shared" si="2"/>
        <v>08-05-2013</v>
      </c>
      <c r="K18" t="str">
        <f t="shared" si="0"/>
        <v>2013</v>
      </c>
      <c r="L18">
        <f t="shared" si="1"/>
        <v>0</v>
      </c>
    </row>
    <row r="19" spans="1:12" hidden="1" x14ac:dyDescent="0.2">
      <c r="A19" s="27" t="s">
        <v>2994</v>
      </c>
      <c r="B19" s="51" t="s">
        <v>3</v>
      </c>
      <c r="C19" s="23" t="s">
        <v>714</v>
      </c>
      <c r="D19" s="66">
        <v>2013</v>
      </c>
      <c r="E19" s="84" t="s">
        <v>3290</v>
      </c>
      <c r="F19" s="79" t="s">
        <v>3298</v>
      </c>
      <c r="G19" s="41" t="s">
        <v>677</v>
      </c>
      <c r="I19" s="53"/>
      <c r="J19" t="str">
        <f t="shared" si="2"/>
        <v>08-05-2013</v>
      </c>
      <c r="K19" t="str">
        <f t="shared" si="0"/>
        <v>2013</v>
      </c>
      <c r="L19">
        <f t="shared" si="1"/>
        <v>0</v>
      </c>
    </row>
    <row r="20" spans="1:12" hidden="1" x14ac:dyDescent="0.2">
      <c r="A20" s="27" t="s">
        <v>2994</v>
      </c>
      <c r="B20" s="51" t="s">
        <v>4</v>
      </c>
      <c r="C20" s="23" t="s">
        <v>716</v>
      </c>
      <c r="D20" s="66">
        <v>2013</v>
      </c>
      <c r="E20" s="84" t="s">
        <v>3290</v>
      </c>
      <c r="F20" s="79" t="s">
        <v>3298</v>
      </c>
      <c r="G20" t="s">
        <v>2734</v>
      </c>
      <c r="H20" t="s">
        <v>3015</v>
      </c>
      <c r="J20" t="str">
        <f t="shared" si="2"/>
        <v>08-05-2013</v>
      </c>
      <c r="K20" t="str">
        <f t="shared" si="0"/>
        <v>2013</v>
      </c>
      <c r="L20">
        <f t="shared" si="1"/>
        <v>0</v>
      </c>
    </row>
    <row r="21" spans="1:12" hidden="1" x14ac:dyDescent="0.2">
      <c r="A21" s="27" t="s">
        <v>2994</v>
      </c>
      <c r="B21" s="51" t="s">
        <v>626</v>
      </c>
      <c r="C21" s="23" t="s">
        <v>724</v>
      </c>
      <c r="D21" s="66">
        <v>2013</v>
      </c>
      <c r="E21" s="84" t="s">
        <v>3290</v>
      </c>
      <c r="F21" s="79" t="s">
        <v>3298</v>
      </c>
      <c r="G21" s="41" t="s">
        <v>842</v>
      </c>
      <c r="J21" t="str">
        <f t="shared" si="2"/>
        <v>08-05-2013</v>
      </c>
      <c r="K21" t="str">
        <f t="shared" si="0"/>
        <v>2013</v>
      </c>
      <c r="L21">
        <f t="shared" si="1"/>
        <v>0</v>
      </c>
    </row>
    <row r="22" spans="1:12" hidden="1" x14ac:dyDescent="0.2">
      <c r="A22" s="27" t="s">
        <v>2994</v>
      </c>
      <c r="B22" s="51" t="s">
        <v>627</v>
      </c>
      <c r="C22" s="23" t="s">
        <v>750</v>
      </c>
      <c r="D22" s="66">
        <v>2013</v>
      </c>
      <c r="E22" s="84" t="s">
        <v>3290</v>
      </c>
      <c r="F22" s="79" t="s">
        <v>3298</v>
      </c>
      <c r="G22" t="s">
        <v>663</v>
      </c>
      <c r="H22" t="s">
        <v>3016</v>
      </c>
      <c r="J22" t="str">
        <f t="shared" si="2"/>
        <v>08-05-2013</v>
      </c>
      <c r="K22" t="str">
        <f t="shared" si="0"/>
        <v>2013</v>
      </c>
      <c r="L22">
        <f t="shared" si="1"/>
        <v>0</v>
      </c>
    </row>
    <row r="23" spans="1:12" hidden="1" x14ac:dyDescent="0.2">
      <c r="A23" s="27" t="s">
        <v>2994</v>
      </c>
      <c r="B23" s="51" t="s">
        <v>675</v>
      </c>
      <c r="C23" s="23" t="s">
        <v>1390</v>
      </c>
      <c r="D23" s="66">
        <v>2013</v>
      </c>
      <c r="E23" s="84" t="s">
        <v>3290</v>
      </c>
      <c r="F23" s="80" t="s">
        <v>3298</v>
      </c>
      <c r="G23" s="41" t="s">
        <v>2865</v>
      </c>
      <c r="J23" t="str">
        <f t="shared" si="2"/>
        <v>08-05-2013</v>
      </c>
      <c r="K23" t="str">
        <f t="shared" si="0"/>
        <v>2013</v>
      </c>
      <c r="L23">
        <f t="shared" si="1"/>
        <v>0</v>
      </c>
    </row>
    <row r="24" spans="1:12" hidden="1" x14ac:dyDescent="0.2">
      <c r="A24" s="27" t="s">
        <v>2994</v>
      </c>
      <c r="B24" s="51" t="s">
        <v>1239</v>
      </c>
      <c r="C24" s="23" t="s">
        <v>1238</v>
      </c>
      <c r="D24" s="65">
        <v>2014</v>
      </c>
      <c r="E24" s="53" t="s">
        <v>3169</v>
      </c>
      <c r="F24" s="80" t="s">
        <v>3300</v>
      </c>
      <c r="J24" t="str">
        <f t="shared" si="2"/>
        <v>28-07-2014</v>
      </c>
      <c r="K24" t="str">
        <f t="shared" si="0"/>
        <v>2014</v>
      </c>
      <c r="L24">
        <f t="shared" si="1"/>
        <v>0</v>
      </c>
    </row>
    <row r="25" spans="1:12" hidden="1" x14ac:dyDescent="0.2">
      <c r="A25" s="27" t="s">
        <v>2994</v>
      </c>
      <c r="B25" s="51" t="s">
        <v>655</v>
      </c>
      <c r="C25" s="23" t="s">
        <v>1408</v>
      </c>
      <c r="D25" s="65">
        <v>2013</v>
      </c>
      <c r="E25" s="53" t="s">
        <v>3168</v>
      </c>
      <c r="F25" s="80" t="s">
        <v>3299</v>
      </c>
      <c r="I25" s="53" t="s">
        <v>3053</v>
      </c>
      <c r="J25" t="str">
        <f t="shared" si="2"/>
        <v>28-05-2013</v>
      </c>
      <c r="K25" t="str">
        <f t="shared" si="0"/>
        <v>2013</v>
      </c>
      <c r="L25">
        <f t="shared" si="1"/>
        <v>0</v>
      </c>
    </row>
    <row r="26" spans="1:12" hidden="1" x14ac:dyDescent="0.2">
      <c r="A26" s="27" t="s">
        <v>2994</v>
      </c>
      <c r="B26" s="51" t="s">
        <v>635</v>
      </c>
      <c r="C26" s="23" t="s">
        <v>784</v>
      </c>
      <c r="D26" s="66">
        <v>2013</v>
      </c>
      <c r="E26" s="84" t="s">
        <v>3290</v>
      </c>
      <c r="F26" s="79" t="s">
        <v>3298</v>
      </c>
      <c r="J26" t="str">
        <f t="shared" si="2"/>
        <v>08-05-2013</v>
      </c>
      <c r="K26" t="str">
        <f t="shared" si="0"/>
        <v>2013</v>
      </c>
      <c r="L26">
        <f t="shared" si="1"/>
        <v>0</v>
      </c>
    </row>
    <row r="27" spans="1:12" hidden="1" x14ac:dyDescent="0.2">
      <c r="A27" s="27" t="s">
        <v>2994</v>
      </c>
      <c r="B27" s="51" t="s">
        <v>696</v>
      </c>
      <c r="C27" s="23" t="s">
        <v>695</v>
      </c>
      <c r="D27" s="66">
        <v>2013</v>
      </c>
      <c r="E27" s="84" t="s">
        <v>3290</v>
      </c>
      <c r="F27" s="79" t="s">
        <v>3298</v>
      </c>
      <c r="J27" t="str">
        <f t="shared" si="2"/>
        <v>08-05-2013</v>
      </c>
      <c r="K27" t="str">
        <f t="shared" si="0"/>
        <v>2013</v>
      </c>
      <c r="L27">
        <f t="shared" si="1"/>
        <v>0</v>
      </c>
    </row>
    <row r="28" spans="1:12" hidden="1" x14ac:dyDescent="0.2">
      <c r="A28" s="27" t="s">
        <v>2994</v>
      </c>
      <c r="B28" s="51" t="s">
        <v>764</v>
      </c>
      <c r="C28" s="23" t="s">
        <v>763</v>
      </c>
      <c r="D28" s="66">
        <v>2013</v>
      </c>
      <c r="E28" s="84" t="s">
        <v>3290</v>
      </c>
      <c r="F28" s="79" t="s">
        <v>3298</v>
      </c>
      <c r="J28" t="str">
        <f t="shared" si="2"/>
        <v>08-05-2013</v>
      </c>
      <c r="K28" t="str">
        <f t="shared" si="0"/>
        <v>2013</v>
      </c>
      <c r="L28">
        <f t="shared" si="1"/>
        <v>0</v>
      </c>
    </row>
    <row r="29" spans="1:12" hidden="1" x14ac:dyDescent="0.2">
      <c r="A29" s="27" t="s">
        <v>2994</v>
      </c>
      <c r="B29" s="51" t="s">
        <v>767</v>
      </c>
      <c r="C29" s="23" t="s">
        <v>766</v>
      </c>
      <c r="D29" s="66">
        <v>2013</v>
      </c>
      <c r="E29" s="84" t="s">
        <v>3290</v>
      </c>
      <c r="F29" s="79" t="s">
        <v>3298</v>
      </c>
      <c r="J29" t="str">
        <f t="shared" si="2"/>
        <v>08-05-2013</v>
      </c>
      <c r="K29" t="str">
        <f t="shared" si="0"/>
        <v>2013</v>
      </c>
      <c r="L29">
        <f t="shared" si="1"/>
        <v>0</v>
      </c>
    </row>
    <row r="30" spans="1:12" hidden="1" x14ac:dyDescent="0.2">
      <c r="A30" s="27" t="s">
        <v>2994</v>
      </c>
      <c r="B30" s="51" t="s">
        <v>773</v>
      </c>
      <c r="C30" s="23" t="s">
        <v>772</v>
      </c>
      <c r="D30" s="66">
        <v>2013</v>
      </c>
      <c r="E30" s="84" t="s">
        <v>3290</v>
      </c>
      <c r="F30" s="79" t="s">
        <v>3298</v>
      </c>
      <c r="J30" t="str">
        <f t="shared" si="2"/>
        <v>08-05-2013</v>
      </c>
      <c r="K30" t="str">
        <f t="shared" si="0"/>
        <v>2013</v>
      </c>
      <c r="L30">
        <f t="shared" si="1"/>
        <v>0</v>
      </c>
    </row>
    <row r="31" spans="1:12" hidden="1" x14ac:dyDescent="0.2">
      <c r="A31" s="27" t="s">
        <v>2994</v>
      </c>
      <c r="B31" s="51" t="s">
        <v>779</v>
      </c>
      <c r="C31" s="23" t="s">
        <v>778</v>
      </c>
      <c r="D31" s="66">
        <v>2013</v>
      </c>
      <c r="E31" s="84" t="s">
        <v>3290</v>
      </c>
      <c r="F31" s="79" t="s">
        <v>3298</v>
      </c>
      <c r="J31" t="str">
        <f t="shared" si="2"/>
        <v>08-05-2013</v>
      </c>
      <c r="K31" t="str">
        <f t="shared" si="0"/>
        <v>2013</v>
      </c>
      <c r="L31">
        <f t="shared" si="1"/>
        <v>0</v>
      </c>
    </row>
    <row r="32" spans="1:12" hidden="1" x14ac:dyDescent="0.2">
      <c r="A32" s="27" t="s">
        <v>2994</v>
      </c>
      <c r="B32" s="51" t="s">
        <v>27</v>
      </c>
      <c r="C32" s="23" t="s">
        <v>807</v>
      </c>
      <c r="D32" s="66">
        <v>2013</v>
      </c>
      <c r="E32" s="84" t="s">
        <v>3290</v>
      </c>
      <c r="F32" s="79" t="s">
        <v>3298</v>
      </c>
      <c r="J32" t="str">
        <f t="shared" si="2"/>
        <v>08-05-2013</v>
      </c>
      <c r="K32" t="str">
        <f t="shared" si="0"/>
        <v>2013</v>
      </c>
      <c r="L32">
        <f t="shared" si="1"/>
        <v>0</v>
      </c>
    </row>
    <row r="33" spans="1:12" hidden="1" x14ac:dyDescent="0.2">
      <c r="A33" s="27" t="s">
        <v>2994</v>
      </c>
      <c r="B33" s="51" t="s">
        <v>830</v>
      </c>
      <c r="C33" s="23" t="s">
        <v>829</v>
      </c>
      <c r="D33" s="66">
        <v>2013</v>
      </c>
      <c r="E33" s="84" t="s">
        <v>3290</v>
      </c>
      <c r="F33" s="79" t="s">
        <v>3298</v>
      </c>
      <c r="J33" t="str">
        <f t="shared" si="2"/>
        <v>08-05-2013</v>
      </c>
      <c r="K33" t="str">
        <f t="shared" si="0"/>
        <v>2013</v>
      </c>
      <c r="L33">
        <f t="shared" si="1"/>
        <v>0</v>
      </c>
    </row>
    <row r="34" spans="1:12" hidden="1" x14ac:dyDescent="0.2">
      <c r="A34" s="27" t="s">
        <v>2994</v>
      </c>
      <c r="B34" s="51" t="s">
        <v>20</v>
      </c>
      <c r="C34" s="23" t="s">
        <v>755</v>
      </c>
      <c r="D34" s="65">
        <v>2014</v>
      </c>
      <c r="E34" s="53" t="s">
        <v>3170</v>
      </c>
      <c r="F34" s="80" t="s">
        <v>3301</v>
      </c>
      <c r="J34" t="str">
        <f t="shared" si="2"/>
        <v>08-05-2014</v>
      </c>
      <c r="K34" t="str">
        <f t="shared" si="0"/>
        <v>2014</v>
      </c>
      <c r="L34">
        <f t="shared" si="1"/>
        <v>0</v>
      </c>
    </row>
    <row r="35" spans="1:12" hidden="1" x14ac:dyDescent="0.2">
      <c r="A35" s="27" t="s">
        <v>2994</v>
      </c>
      <c r="B35" s="51" t="s">
        <v>1212</v>
      </c>
      <c r="C35" s="23" t="s">
        <v>1211</v>
      </c>
      <c r="D35" s="65">
        <v>2014</v>
      </c>
      <c r="E35" s="53" t="s">
        <v>3171</v>
      </c>
      <c r="F35" s="80" t="s">
        <v>3302</v>
      </c>
      <c r="J35" t="str">
        <f t="shared" si="2"/>
        <v>31-07-2014</v>
      </c>
      <c r="K35" t="str">
        <f t="shared" si="0"/>
        <v>2014</v>
      </c>
      <c r="L35">
        <f t="shared" si="1"/>
        <v>0</v>
      </c>
    </row>
    <row r="36" spans="1:12" hidden="1" x14ac:dyDescent="0.2">
      <c r="A36" s="27" t="s">
        <v>2994</v>
      </c>
      <c r="B36" s="51" t="s">
        <v>1217</v>
      </c>
      <c r="C36" s="23" t="s">
        <v>1216</v>
      </c>
      <c r="D36" s="69">
        <v>2016</v>
      </c>
      <c r="E36" s="53" t="s">
        <v>3181</v>
      </c>
      <c r="F36" s="81" t="s">
        <v>3303</v>
      </c>
      <c r="J36" t="str">
        <f t="shared" si="2"/>
        <v>14-12-2016</v>
      </c>
      <c r="K36" t="str">
        <f t="shared" si="0"/>
        <v>2016</v>
      </c>
      <c r="L36">
        <f t="shared" si="1"/>
        <v>0</v>
      </c>
    </row>
    <row r="37" spans="1:12" hidden="1" x14ac:dyDescent="0.2">
      <c r="A37" s="27" t="s">
        <v>2994</v>
      </c>
      <c r="B37" s="51" t="s">
        <v>649</v>
      </c>
      <c r="C37" s="23" t="s">
        <v>1206</v>
      </c>
      <c r="D37" s="17">
        <v>2013</v>
      </c>
      <c r="E37" s="53" t="s">
        <v>3160</v>
      </c>
      <c r="F37" s="80" t="s">
        <v>3297</v>
      </c>
      <c r="J37" t="str">
        <f t="shared" si="2"/>
        <v>22-05-2013</v>
      </c>
      <c r="K37" t="str">
        <f t="shared" si="0"/>
        <v>2013</v>
      </c>
      <c r="L37">
        <f t="shared" si="1"/>
        <v>0</v>
      </c>
    </row>
    <row r="38" spans="1:12" hidden="1" x14ac:dyDescent="0.2">
      <c r="A38" s="27" t="s">
        <v>2994</v>
      </c>
      <c r="B38" s="51" t="s">
        <v>842</v>
      </c>
      <c r="C38" s="23" t="s">
        <v>841</v>
      </c>
      <c r="D38" s="66">
        <v>2013</v>
      </c>
      <c r="E38" s="53" t="s">
        <v>3160</v>
      </c>
      <c r="F38" s="80" t="s">
        <v>3297</v>
      </c>
      <c r="J38" t="str">
        <f t="shared" si="2"/>
        <v>22-05-2013</v>
      </c>
      <c r="K38" t="str">
        <f t="shared" si="0"/>
        <v>2013</v>
      </c>
      <c r="L38">
        <f t="shared" si="1"/>
        <v>0</v>
      </c>
    </row>
    <row r="39" spans="1:12" hidden="1" x14ac:dyDescent="0.2">
      <c r="A39" s="27" t="s">
        <v>2994</v>
      </c>
      <c r="B39" s="51" t="s">
        <v>845</v>
      </c>
      <c r="C39" s="23" t="s">
        <v>844</v>
      </c>
      <c r="D39" s="66">
        <v>2013</v>
      </c>
      <c r="E39" s="84" t="s">
        <v>3290</v>
      </c>
      <c r="F39" s="79" t="s">
        <v>3298</v>
      </c>
      <c r="J39" t="str">
        <f t="shared" si="2"/>
        <v>08-05-2013</v>
      </c>
      <c r="K39" t="str">
        <f t="shared" si="0"/>
        <v>2013</v>
      </c>
      <c r="L39">
        <f t="shared" si="1"/>
        <v>0</v>
      </c>
    </row>
    <row r="40" spans="1:12" hidden="1" x14ac:dyDescent="0.2">
      <c r="A40" s="27" t="s">
        <v>2994</v>
      </c>
      <c r="B40" s="51" t="s">
        <v>8</v>
      </c>
      <c r="C40" s="23" t="s">
        <v>720</v>
      </c>
      <c r="D40" s="66">
        <v>2013</v>
      </c>
      <c r="E40" s="53" t="s">
        <v>3159</v>
      </c>
      <c r="F40" s="79" t="s">
        <v>3304</v>
      </c>
      <c r="J40" t="str">
        <f t="shared" si="2"/>
        <v>18-06-2013</v>
      </c>
      <c r="K40" t="str">
        <f t="shared" si="0"/>
        <v>2013</v>
      </c>
      <c r="L40">
        <f t="shared" si="1"/>
        <v>0</v>
      </c>
    </row>
    <row r="41" spans="1:12" hidden="1" x14ac:dyDescent="0.2">
      <c r="A41" s="27" t="s">
        <v>2994</v>
      </c>
      <c r="B41" s="51" t="s">
        <v>15</v>
      </c>
      <c r="C41" s="23" t="s">
        <v>839</v>
      </c>
      <c r="D41" s="66">
        <v>2013</v>
      </c>
      <c r="E41" s="53" t="s">
        <v>3159</v>
      </c>
      <c r="F41" s="79" t="s">
        <v>3304</v>
      </c>
      <c r="J41" t="str">
        <f t="shared" si="2"/>
        <v>18-06-2013</v>
      </c>
      <c r="K41" t="str">
        <f t="shared" si="0"/>
        <v>2013</v>
      </c>
      <c r="L41">
        <f t="shared" si="1"/>
        <v>0</v>
      </c>
    </row>
    <row r="42" spans="1:12" hidden="1" x14ac:dyDescent="0.2">
      <c r="A42" s="27" t="s">
        <v>2994</v>
      </c>
      <c r="B42" s="51" t="s">
        <v>787</v>
      </c>
      <c r="C42" s="23" t="s">
        <v>786</v>
      </c>
      <c r="D42" s="66">
        <v>2013</v>
      </c>
      <c r="E42" s="53" t="s">
        <v>3159</v>
      </c>
      <c r="F42" s="79" t="s">
        <v>3304</v>
      </c>
      <c r="J42" t="str">
        <f t="shared" si="2"/>
        <v>18-06-2013</v>
      </c>
      <c r="K42" t="str">
        <f t="shared" si="0"/>
        <v>2013</v>
      </c>
      <c r="L42">
        <f t="shared" si="1"/>
        <v>0</v>
      </c>
    </row>
    <row r="43" spans="1:12" hidden="1" x14ac:dyDescent="0.2">
      <c r="A43" s="27" t="s">
        <v>2994</v>
      </c>
      <c r="B43" s="51" t="s">
        <v>21</v>
      </c>
      <c r="C43" s="23" t="s">
        <v>690</v>
      </c>
      <c r="D43" s="66">
        <v>2013</v>
      </c>
      <c r="E43" s="53" t="s">
        <v>3159</v>
      </c>
      <c r="F43" s="79" t="s">
        <v>3304</v>
      </c>
      <c r="J43" t="str">
        <f t="shared" si="2"/>
        <v>18-06-2013</v>
      </c>
      <c r="K43" t="str">
        <f t="shared" si="0"/>
        <v>2013</v>
      </c>
      <c r="L43">
        <f t="shared" si="1"/>
        <v>0</v>
      </c>
    </row>
    <row r="44" spans="1:12" hidden="1" x14ac:dyDescent="0.2">
      <c r="A44" s="27" t="s">
        <v>2994</v>
      </c>
      <c r="B44" s="51" t="s">
        <v>693</v>
      </c>
      <c r="C44" s="23" t="s">
        <v>692</v>
      </c>
      <c r="D44" s="66">
        <v>2013</v>
      </c>
      <c r="E44" s="53" t="s">
        <v>3159</v>
      </c>
      <c r="F44" s="79" t="s">
        <v>3304</v>
      </c>
      <c r="J44" t="str">
        <f t="shared" si="2"/>
        <v>18-06-2013</v>
      </c>
      <c r="K44" t="str">
        <f t="shared" si="0"/>
        <v>2013</v>
      </c>
      <c r="L44">
        <f t="shared" si="1"/>
        <v>0</v>
      </c>
    </row>
    <row r="45" spans="1:12" hidden="1" x14ac:dyDescent="0.2">
      <c r="A45" s="27" t="s">
        <v>2994</v>
      </c>
      <c r="B45" s="51" t="s">
        <v>827</v>
      </c>
      <c r="C45" s="23" t="s">
        <v>826</v>
      </c>
      <c r="D45" s="66">
        <v>2013</v>
      </c>
      <c r="E45" s="53" t="s">
        <v>3159</v>
      </c>
      <c r="F45" s="79" t="s">
        <v>3304</v>
      </c>
      <c r="J45" t="str">
        <f t="shared" si="2"/>
        <v>18-06-2013</v>
      </c>
      <c r="K45" t="str">
        <f t="shared" si="0"/>
        <v>2013</v>
      </c>
      <c r="L45">
        <f t="shared" si="1"/>
        <v>0</v>
      </c>
    </row>
    <row r="46" spans="1:12" hidden="1" x14ac:dyDescent="0.2">
      <c r="A46" s="27" t="s">
        <v>2994</v>
      </c>
      <c r="B46" s="51" t="s">
        <v>770</v>
      </c>
      <c r="C46" s="23" t="s">
        <v>769</v>
      </c>
      <c r="D46" s="66">
        <v>2013</v>
      </c>
      <c r="E46" s="53" t="s">
        <v>3159</v>
      </c>
      <c r="F46" s="79" t="s">
        <v>3304</v>
      </c>
      <c r="J46" t="str">
        <f t="shared" si="2"/>
        <v>18-06-2013</v>
      </c>
      <c r="K46" t="str">
        <f t="shared" si="0"/>
        <v>2013</v>
      </c>
      <c r="L46">
        <f t="shared" si="1"/>
        <v>0</v>
      </c>
    </row>
    <row r="47" spans="1:12" hidden="1" x14ac:dyDescent="0.2">
      <c r="A47" s="27" t="s">
        <v>2994</v>
      </c>
      <c r="B47" s="51" t="s">
        <v>782</v>
      </c>
      <c r="C47" s="23" t="s">
        <v>781</v>
      </c>
      <c r="D47" s="66">
        <v>2013</v>
      </c>
      <c r="E47" s="53" t="s">
        <v>3159</v>
      </c>
      <c r="F47" s="79" t="s">
        <v>3304</v>
      </c>
      <c r="J47" t="str">
        <f t="shared" si="2"/>
        <v>18-06-2013</v>
      </c>
      <c r="K47" t="str">
        <f t="shared" si="0"/>
        <v>2013</v>
      </c>
      <c r="L47">
        <f t="shared" si="1"/>
        <v>0</v>
      </c>
    </row>
    <row r="48" spans="1:12" hidden="1" x14ac:dyDescent="0.2">
      <c r="A48" s="27" t="s">
        <v>2994</v>
      </c>
      <c r="B48" s="51" t="s">
        <v>594</v>
      </c>
      <c r="C48" s="23" t="s">
        <v>1335</v>
      </c>
      <c r="D48" s="66">
        <v>2013</v>
      </c>
      <c r="E48" s="53" t="s">
        <v>3161</v>
      </c>
      <c r="F48" s="80" t="s">
        <v>3305</v>
      </c>
      <c r="J48" t="str">
        <f t="shared" si="2"/>
        <v>23-07-2013</v>
      </c>
      <c r="K48" t="str">
        <f t="shared" si="0"/>
        <v>2013</v>
      </c>
      <c r="L48">
        <f t="shared" si="1"/>
        <v>0</v>
      </c>
    </row>
    <row r="49" spans="1:12" hidden="1" x14ac:dyDescent="0.2">
      <c r="A49" s="27" t="s">
        <v>2994</v>
      </c>
      <c r="B49" s="51" t="s">
        <v>622</v>
      </c>
      <c r="C49" s="23" t="s">
        <v>1333</v>
      </c>
      <c r="D49" s="66">
        <v>2013</v>
      </c>
      <c r="E49" s="53" t="s">
        <v>3161</v>
      </c>
      <c r="F49" s="80" t="s">
        <v>3305</v>
      </c>
      <c r="J49" t="str">
        <f t="shared" si="2"/>
        <v>23-07-2013</v>
      </c>
      <c r="K49" t="str">
        <f t="shared" si="0"/>
        <v>2013</v>
      </c>
      <c r="L49">
        <f t="shared" si="1"/>
        <v>0</v>
      </c>
    </row>
    <row r="50" spans="1:12" hidden="1" x14ac:dyDescent="0.2">
      <c r="A50" s="27" t="s">
        <v>2994</v>
      </c>
      <c r="B50" s="51" t="s">
        <v>637</v>
      </c>
      <c r="C50" s="23" t="s">
        <v>1339</v>
      </c>
      <c r="D50" s="66">
        <v>2013</v>
      </c>
      <c r="E50" s="53" t="s">
        <v>3161</v>
      </c>
      <c r="F50" s="80" t="s">
        <v>3305</v>
      </c>
      <c r="J50" t="str">
        <f t="shared" si="2"/>
        <v>23-07-2013</v>
      </c>
      <c r="K50" t="str">
        <f t="shared" si="0"/>
        <v>2013</v>
      </c>
      <c r="L50">
        <f t="shared" si="1"/>
        <v>0</v>
      </c>
    </row>
    <row r="51" spans="1:12" hidden="1" x14ac:dyDescent="0.2">
      <c r="A51" s="27" t="s">
        <v>2994</v>
      </c>
      <c r="B51" s="51" t="s">
        <v>645</v>
      </c>
      <c r="C51" s="23" t="s">
        <v>803</v>
      </c>
      <c r="D51" s="66">
        <v>2013</v>
      </c>
      <c r="E51" s="53" t="s">
        <v>3161</v>
      </c>
      <c r="F51" s="80" t="s">
        <v>3305</v>
      </c>
      <c r="J51" t="str">
        <f t="shared" si="2"/>
        <v>23-07-2013</v>
      </c>
      <c r="K51" t="str">
        <f t="shared" si="0"/>
        <v>2013</v>
      </c>
      <c r="L51">
        <f t="shared" si="1"/>
        <v>0</v>
      </c>
    </row>
    <row r="52" spans="1:12" hidden="1" x14ac:dyDescent="0.2">
      <c r="A52" s="27" t="s">
        <v>2994</v>
      </c>
      <c r="B52" s="51" t="s">
        <v>1347</v>
      </c>
      <c r="C52" s="23" t="s">
        <v>1346</v>
      </c>
      <c r="D52" s="66">
        <v>2013</v>
      </c>
      <c r="E52" s="53" t="s">
        <v>3162</v>
      </c>
      <c r="F52" s="80" t="s">
        <v>3306</v>
      </c>
      <c r="J52" t="str">
        <f t="shared" si="2"/>
        <v>31-07-2013</v>
      </c>
      <c r="K52" t="str">
        <f t="shared" si="0"/>
        <v>2013</v>
      </c>
      <c r="L52">
        <f t="shared" si="1"/>
        <v>0</v>
      </c>
    </row>
    <row r="53" spans="1:12" hidden="1" x14ac:dyDescent="0.2">
      <c r="A53" s="27" t="s">
        <v>2994</v>
      </c>
      <c r="B53" s="51" t="s">
        <v>712</v>
      </c>
      <c r="C53" s="23" t="s">
        <v>711</v>
      </c>
      <c r="D53" s="66">
        <v>2013</v>
      </c>
      <c r="E53" s="53" t="s">
        <v>3163</v>
      </c>
      <c r="F53" s="80" t="s">
        <v>3307</v>
      </c>
      <c r="J53" t="str">
        <f t="shared" si="2"/>
        <v>18-09-2013</v>
      </c>
      <c r="K53" t="str">
        <f t="shared" si="0"/>
        <v>2013</v>
      </c>
      <c r="L53">
        <f t="shared" si="1"/>
        <v>0</v>
      </c>
    </row>
    <row r="54" spans="1:12" hidden="1" x14ac:dyDescent="0.2">
      <c r="A54" s="27" t="s">
        <v>2994</v>
      </c>
      <c r="B54" s="51" t="s">
        <v>587</v>
      </c>
      <c r="C54" s="23" t="s">
        <v>1341</v>
      </c>
      <c r="D54" s="66">
        <v>2013</v>
      </c>
      <c r="E54" s="53" t="s">
        <v>3163</v>
      </c>
      <c r="F54" s="80" t="s">
        <v>3307</v>
      </c>
      <c r="J54" t="str">
        <f t="shared" si="2"/>
        <v>18-09-2013</v>
      </c>
      <c r="K54" t="str">
        <f t="shared" si="0"/>
        <v>2013</v>
      </c>
      <c r="L54">
        <f t="shared" si="1"/>
        <v>0</v>
      </c>
    </row>
    <row r="55" spans="1:12" hidden="1" x14ac:dyDescent="0.2">
      <c r="A55" s="27" t="s">
        <v>2994</v>
      </c>
      <c r="B55" s="51" t="s">
        <v>589</v>
      </c>
      <c r="C55" s="23" t="s">
        <v>1365</v>
      </c>
      <c r="D55" s="66">
        <v>2013</v>
      </c>
      <c r="E55" s="53" t="s">
        <v>3163</v>
      </c>
      <c r="F55" s="80" t="s">
        <v>3307</v>
      </c>
      <c r="J55" t="str">
        <f t="shared" si="2"/>
        <v>18-09-2013</v>
      </c>
      <c r="K55" t="str">
        <f t="shared" si="0"/>
        <v>2013</v>
      </c>
      <c r="L55">
        <f t="shared" si="1"/>
        <v>0</v>
      </c>
    </row>
    <row r="56" spans="1:12" hidden="1" x14ac:dyDescent="0.2">
      <c r="A56" s="27" t="s">
        <v>2994</v>
      </c>
      <c r="B56" s="51" t="s">
        <v>593</v>
      </c>
      <c r="C56" s="23" t="s">
        <v>1359</v>
      </c>
      <c r="D56" s="66">
        <v>2013</v>
      </c>
      <c r="E56" s="53" t="s">
        <v>3163</v>
      </c>
      <c r="F56" s="80" t="s">
        <v>3307</v>
      </c>
      <c r="J56" t="str">
        <f t="shared" si="2"/>
        <v>18-09-2013</v>
      </c>
      <c r="K56" t="str">
        <f t="shared" si="0"/>
        <v>2013</v>
      </c>
      <c r="L56">
        <f t="shared" si="1"/>
        <v>0</v>
      </c>
    </row>
    <row r="57" spans="1:12" hidden="1" x14ac:dyDescent="0.2">
      <c r="A57" s="27" t="s">
        <v>2994</v>
      </c>
      <c r="B57" s="51" t="s">
        <v>615</v>
      </c>
      <c r="C57" s="23" t="s">
        <v>1357</v>
      </c>
      <c r="D57" s="66">
        <v>2013</v>
      </c>
      <c r="E57" s="53" t="s">
        <v>3163</v>
      </c>
      <c r="F57" s="80" t="s">
        <v>3307</v>
      </c>
      <c r="J57" t="str">
        <f t="shared" si="2"/>
        <v>18-09-2013</v>
      </c>
      <c r="K57" t="str">
        <f t="shared" si="0"/>
        <v>2013</v>
      </c>
      <c r="L57">
        <f t="shared" si="1"/>
        <v>0</v>
      </c>
    </row>
    <row r="58" spans="1:12" hidden="1" x14ac:dyDescent="0.2">
      <c r="A58" s="27" t="s">
        <v>2994</v>
      </c>
      <c r="B58" s="51" t="s">
        <v>614</v>
      </c>
      <c r="C58" s="23" t="s">
        <v>1355</v>
      </c>
      <c r="D58" s="66">
        <v>2013</v>
      </c>
      <c r="E58" s="53" t="s">
        <v>3164</v>
      </c>
      <c r="F58" s="80" t="s">
        <v>3308</v>
      </c>
      <c r="J58" t="str">
        <f t="shared" si="2"/>
        <v>23-09-2013</v>
      </c>
      <c r="K58" t="str">
        <f t="shared" si="0"/>
        <v>2013</v>
      </c>
      <c r="L58">
        <f t="shared" si="1"/>
        <v>0</v>
      </c>
    </row>
    <row r="59" spans="1:12" hidden="1" x14ac:dyDescent="0.2">
      <c r="A59" s="27" t="s">
        <v>2994</v>
      </c>
      <c r="B59" s="51" t="s">
        <v>1381</v>
      </c>
      <c r="C59" s="23" t="s">
        <v>1380</v>
      </c>
      <c r="D59" s="66">
        <v>2013</v>
      </c>
      <c r="E59" s="53" t="s">
        <v>3165</v>
      </c>
      <c r="F59" s="80" t="s">
        <v>3309</v>
      </c>
      <c r="J59" t="str">
        <f t="shared" si="2"/>
        <v>07-10-2013</v>
      </c>
      <c r="K59" t="str">
        <f t="shared" si="0"/>
        <v>2013</v>
      </c>
      <c r="L59">
        <f t="shared" si="1"/>
        <v>0</v>
      </c>
    </row>
    <row r="60" spans="1:12" hidden="1" x14ac:dyDescent="0.2">
      <c r="A60" s="27" t="s">
        <v>2994</v>
      </c>
      <c r="B60" s="51" t="s">
        <v>25</v>
      </c>
      <c r="C60" s="23" t="s">
        <v>794</v>
      </c>
      <c r="D60" s="66">
        <v>2013</v>
      </c>
      <c r="E60" s="53" t="s">
        <v>3159</v>
      </c>
      <c r="F60" s="79" t="s">
        <v>3304</v>
      </c>
      <c r="J60" t="str">
        <f t="shared" si="2"/>
        <v>18-06-2013</v>
      </c>
      <c r="K60" t="str">
        <f t="shared" si="0"/>
        <v>2013</v>
      </c>
      <c r="L60">
        <f t="shared" si="1"/>
        <v>0</v>
      </c>
    </row>
    <row r="61" spans="1:12" hidden="1" x14ac:dyDescent="0.2">
      <c r="A61" s="27" t="s">
        <v>2994</v>
      </c>
      <c r="B61" s="51" t="s">
        <v>688</v>
      </c>
      <c r="C61" s="23" t="s">
        <v>687</v>
      </c>
      <c r="D61" s="66">
        <v>2013</v>
      </c>
      <c r="E61" s="53" t="s">
        <v>3159</v>
      </c>
      <c r="F61" s="79" t="s">
        <v>3304</v>
      </c>
      <c r="J61" t="str">
        <f t="shared" si="2"/>
        <v>18-06-2013</v>
      </c>
      <c r="K61" t="str">
        <f t="shared" si="0"/>
        <v>2013</v>
      </c>
      <c r="L61">
        <f t="shared" si="1"/>
        <v>0</v>
      </c>
    </row>
    <row r="62" spans="1:12" hidden="1" x14ac:dyDescent="0.2">
      <c r="A62" s="27" t="s">
        <v>2994</v>
      </c>
      <c r="B62" s="51" t="s">
        <v>576</v>
      </c>
      <c r="C62" s="23" t="s">
        <v>705</v>
      </c>
      <c r="D62" s="66">
        <v>2013</v>
      </c>
      <c r="E62" s="53" t="s">
        <v>3160</v>
      </c>
      <c r="F62" s="80" t="s">
        <v>3297</v>
      </c>
      <c r="J62" t="str">
        <f t="shared" si="2"/>
        <v>22-05-2013</v>
      </c>
      <c r="K62" t="str">
        <f t="shared" si="0"/>
        <v>2013</v>
      </c>
      <c r="L62">
        <f t="shared" si="1"/>
        <v>0</v>
      </c>
    </row>
    <row r="63" spans="1:12" hidden="1" x14ac:dyDescent="0.2">
      <c r="A63" s="27" t="s">
        <v>2994</v>
      </c>
      <c r="B63" s="51" t="s">
        <v>1</v>
      </c>
      <c r="C63" s="23" t="s">
        <v>700</v>
      </c>
      <c r="D63" s="66">
        <v>2013</v>
      </c>
      <c r="E63" s="53" t="s">
        <v>3158</v>
      </c>
      <c r="F63" s="80" t="s">
        <v>3296</v>
      </c>
      <c r="J63" t="str">
        <f t="shared" si="2"/>
        <v>23-04-2013</v>
      </c>
      <c r="K63" t="str">
        <f t="shared" si="0"/>
        <v>2013</v>
      </c>
      <c r="L63">
        <f t="shared" si="1"/>
        <v>0</v>
      </c>
    </row>
    <row r="64" spans="1:12" hidden="1" x14ac:dyDescent="0.2">
      <c r="A64" s="27" t="s">
        <v>2994</v>
      </c>
      <c r="B64" s="51" t="s">
        <v>11</v>
      </c>
      <c r="C64" s="23" t="s">
        <v>745</v>
      </c>
      <c r="D64" s="66">
        <v>2013</v>
      </c>
      <c r="E64" s="53" t="s">
        <v>3160</v>
      </c>
      <c r="F64" s="80" t="s">
        <v>3297</v>
      </c>
      <c r="J64" t="str">
        <f t="shared" si="2"/>
        <v>22-05-2013</v>
      </c>
      <c r="K64" t="str">
        <f t="shared" si="0"/>
        <v>2013</v>
      </c>
      <c r="L64">
        <f t="shared" si="1"/>
        <v>0</v>
      </c>
    </row>
    <row r="65" spans="1:12" hidden="1" x14ac:dyDescent="0.2">
      <c r="A65" s="27" t="s">
        <v>2994</v>
      </c>
      <c r="B65" s="51" t="s">
        <v>822</v>
      </c>
      <c r="C65" s="23" t="s">
        <v>821</v>
      </c>
      <c r="D65" s="66">
        <v>2013</v>
      </c>
      <c r="E65" s="53" t="s">
        <v>3160</v>
      </c>
      <c r="F65" s="80" t="s">
        <v>3297</v>
      </c>
      <c r="J65" t="str">
        <f t="shared" si="2"/>
        <v>22-05-2013</v>
      </c>
      <c r="K65" t="str">
        <f t="shared" si="0"/>
        <v>2013</v>
      </c>
      <c r="L65">
        <f t="shared" si="1"/>
        <v>0</v>
      </c>
    </row>
    <row r="66" spans="1:12" hidden="1" x14ac:dyDescent="0.2">
      <c r="A66" s="27" t="s">
        <v>2994</v>
      </c>
      <c r="B66" s="51" t="s">
        <v>9</v>
      </c>
      <c r="C66" s="23" t="s">
        <v>718</v>
      </c>
      <c r="D66" s="66">
        <v>2013</v>
      </c>
      <c r="E66" s="53" t="s">
        <v>3158</v>
      </c>
      <c r="F66" s="80" t="s">
        <v>3296</v>
      </c>
      <c r="I66" s="53"/>
      <c r="J66" t="str">
        <f t="shared" si="2"/>
        <v>23-04-2013</v>
      </c>
      <c r="K66" t="str">
        <f t="shared" si="0"/>
        <v>2013</v>
      </c>
      <c r="L66">
        <f t="shared" si="1"/>
        <v>0</v>
      </c>
    </row>
    <row r="67" spans="1:12" hidden="1" x14ac:dyDescent="0.2">
      <c r="A67" s="27" t="s">
        <v>2994</v>
      </c>
      <c r="B67" s="51" t="s">
        <v>603</v>
      </c>
      <c r="C67" s="23" t="s">
        <v>801</v>
      </c>
      <c r="D67" s="66">
        <v>2013</v>
      </c>
      <c r="E67" s="84" t="s">
        <v>3290</v>
      </c>
      <c r="F67" s="79" t="s">
        <v>3298</v>
      </c>
      <c r="J67" t="str">
        <f t="shared" ref="J67:J130" si="3">MID(E67,8,10)</f>
        <v>08-05-2013</v>
      </c>
      <c r="K67" t="str">
        <f t="shared" ref="K67:K130" si="4">MID(J67,7,4)</f>
        <v>2013</v>
      </c>
      <c r="L67">
        <f t="shared" ref="L67:L130" si="5">D67-K67</f>
        <v>0</v>
      </c>
    </row>
    <row r="68" spans="1:12" hidden="1" x14ac:dyDescent="0.2">
      <c r="A68" s="27" t="s">
        <v>2994</v>
      </c>
      <c r="B68" s="51" t="s">
        <v>703</v>
      </c>
      <c r="C68" s="23" t="s">
        <v>702</v>
      </c>
      <c r="D68" s="66">
        <v>2013</v>
      </c>
      <c r="E68" s="53" t="s">
        <v>3158</v>
      </c>
      <c r="F68" s="80" t="s">
        <v>3296</v>
      </c>
      <c r="J68" t="str">
        <f t="shared" si="3"/>
        <v>23-04-2013</v>
      </c>
      <c r="K68" t="str">
        <f t="shared" si="4"/>
        <v>2013</v>
      </c>
      <c r="L68">
        <f t="shared" si="5"/>
        <v>0</v>
      </c>
    </row>
    <row r="69" spans="1:12" hidden="1" x14ac:dyDescent="0.2">
      <c r="A69" s="27" t="s">
        <v>2994</v>
      </c>
      <c r="B69" s="51" t="s">
        <v>631</v>
      </c>
      <c r="C69" s="23" t="s">
        <v>1337</v>
      </c>
      <c r="D69" s="66">
        <v>2013</v>
      </c>
      <c r="E69" s="53" t="s">
        <v>3163</v>
      </c>
      <c r="F69" s="80" t="s">
        <v>3307</v>
      </c>
      <c r="J69" t="str">
        <f t="shared" si="3"/>
        <v>18-09-2013</v>
      </c>
      <c r="K69" t="str">
        <f t="shared" si="4"/>
        <v>2013</v>
      </c>
      <c r="L69">
        <f t="shared" si="5"/>
        <v>0</v>
      </c>
    </row>
    <row r="70" spans="1:12" hidden="1" x14ac:dyDescent="0.2">
      <c r="A70" s="27" t="s">
        <v>2994</v>
      </c>
      <c r="B70" s="51" t="s">
        <v>676</v>
      </c>
      <c r="C70" s="23" t="s">
        <v>837</v>
      </c>
      <c r="D70" s="66">
        <v>2013</v>
      </c>
      <c r="E70" s="53" t="s">
        <v>3158</v>
      </c>
      <c r="F70" s="80" t="s">
        <v>3296</v>
      </c>
      <c r="J70" t="str">
        <f t="shared" si="3"/>
        <v>23-04-2013</v>
      </c>
      <c r="K70" t="str">
        <f t="shared" si="4"/>
        <v>2013</v>
      </c>
      <c r="L70">
        <f t="shared" si="5"/>
        <v>0</v>
      </c>
    </row>
    <row r="71" spans="1:12" hidden="1" x14ac:dyDescent="0.2">
      <c r="A71" s="27" t="s">
        <v>2994</v>
      </c>
      <c r="B71" s="51" t="s">
        <v>653</v>
      </c>
      <c r="C71" s="23" t="s">
        <v>824</v>
      </c>
      <c r="D71" s="66">
        <v>2013</v>
      </c>
      <c r="E71" s="84" t="s">
        <v>3290</v>
      </c>
      <c r="F71" s="79" t="s">
        <v>3298</v>
      </c>
      <c r="J71" t="str">
        <f t="shared" si="3"/>
        <v>08-05-2013</v>
      </c>
      <c r="K71" t="str">
        <f t="shared" si="4"/>
        <v>2013</v>
      </c>
      <c r="L71">
        <f t="shared" si="5"/>
        <v>0</v>
      </c>
    </row>
    <row r="72" spans="1:12" hidden="1" x14ac:dyDescent="0.2">
      <c r="A72" s="27" t="s">
        <v>2994</v>
      </c>
      <c r="B72" s="51" t="s">
        <v>776</v>
      </c>
      <c r="C72" s="23" t="s">
        <v>775</v>
      </c>
      <c r="D72" s="66">
        <v>2013</v>
      </c>
      <c r="E72" s="84" t="s">
        <v>3290</v>
      </c>
      <c r="F72" s="79" t="s">
        <v>3298</v>
      </c>
      <c r="J72" t="str">
        <f t="shared" si="3"/>
        <v>08-05-2013</v>
      </c>
      <c r="K72" t="str">
        <f t="shared" si="4"/>
        <v>2013</v>
      </c>
      <c r="L72">
        <f t="shared" si="5"/>
        <v>0</v>
      </c>
    </row>
    <row r="73" spans="1:12" hidden="1" x14ac:dyDescent="0.2">
      <c r="A73" s="27" t="s">
        <v>2994</v>
      </c>
      <c r="B73" s="51" t="s">
        <v>1378</v>
      </c>
      <c r="C73" s="23" t="s">
        <v>1377</v>
      </c>
      <c r="D73" s="66">
        <v>2013</v>
      </c>
      <c r="E73" s="53" t="s">
        <v>3167</v>
      </c>
      <c r="F73" s="80" t="s">
        <v>3310</v>
      </c>
      <c r="J73" t="str">
        <f t="shared" si="3"/>
        <v>12-11-2013</v>
      </c>
      <c r="K73" t="str">
        <f t="shared" si="4"/>
        <v>2013</v>
      </c>
      <c r="L73">
        <f t="shared" si="5"/>
        <v>0</v>
      </c>
    </row>
    <row r="74" spans="1:12" hidden="1" x14ac:dyDescent="0.2">
      <c r="A74" s="27" t="s">
        <v>2994</v>
      </c>
      <c r="B74" s="51" t="s">
        <v>623</v>
      </c>
      <c r="C74" s="23" t="s">
        <v>722</v>
      </c>
      <c r="D74" s="66">
        <v>2013</v>
      </c>
      <c r="E74" s="53" t="s">
        <v>3167</v>
      </c>
      <c r="F74" s="80" t="s">
        <v>3310</v>
      </c>
      <c r="J74" t="str">
        <f t="shared" si="3"/>
        <v>12-11-2013</v>
      </c>
      <c r="K74" t="str">
        <f t="shared" si="4"/>
        <v>2013</v>
      </c>
      <c r="L74">
        <f t="shared" si="5"/>
        <v>0</v>
      </c>
    </row>
    <row r="75" spans="1:12" hidden="1" x14ac:dyDescent="0.2">
      <c r="A75" s="27" t="s">
        <v>2994</v>
      </c>
      <c r="B75" s="51" t="s">
        <v>26</v>
      </c>
      <c r="C75" s="23" t="s">
        <v>1375</v>
      </c>
      <c r="D75" s="66">
        <v>2013</v>
      </c>
      <c r="E75" s="53" t="s">
        <v>3167</v>
      </c>
      <c r="F75" s="80" t="s">
        <v>3310</v>
      </c>
      <c r="J75" t="str">
        <f t="shared" si="3"/>
        <v>12-11-2013</v>
      </c>
      <c r="K75" t="str">
        <f t="shared" si="4"/>
        <v>2013</v>
      </c>
      <c r="L75">
        <f t="shared" si="5"/>
        <v>0</v>
      </c>
    </row>
    <row r="76" spans="1:12" hidden="1" x14ac:dyDescent="0.2">
      <c r="A76" s="27" t="s">
        <v>2994</v>
      </c>
      <c r="B76" s="51" t="s">
        <v>642</v>
      </c>
      <c r="C76" s="23" t="s">
        <v>1394</v>
      </c>
      <c r="D76" s="65">
        <v>2014</v>
      </c>
      <c r="E76" s="53" t="s">
        <v>3172</v>
      </c>
      <c r="F76" s="80" t="s">
        <v>3311</v>
      </c>
      <c r="J76" t="str">
        <f t="shared" si="3"/>
        <v>11-02-2014</v>
      </c>
      <c r="K76" t="str">
        <f t="shared" si="4"/>
        <v>2014</v>
      </c>
      <c r="L76">
        <f t="shared" si="5"/>
        <v>0</v>
      </c>
    </row>
    <row r="77" spans="1:12" hidden="1" x14ac:dyDescent="0.2">
      <c r="A77" s="27" t="s">
        <v>2994</v>
      </c>
      <c r="B77" s="51" t="s">
        <v>624</v>
      </c>
      <c r="C77" s="23" t="s">
        <v>698</v>
      </c>
      <c r="D77" s="65">
        <v>2014</v>
      </c>
      <c r="E77" s="53" t="s">
        <v>3173</v>
      </c>
      <c r="F77" s="80" t="s">
        <v>3312</v>
      </c>
      <c r="J77" t="str">
        <f t="shared" si="3"/>
        <v>20-05-2014</v>
      </c>
      <c r="K77" t="str">
        <f t="shared" si="4"/>
        <v>2014</v>
      </c>
      <c r="L77">
        <f t="shared" si="5"/>
        <v>0</v>
      </c>
    </row>
    <row r="78" spans="1:12" hidden="1" x14ac:dyDescent="0.2">
      <c r="A78" s="34" t="s">
        <v>2994</v>
      </c>
      <c r="B78" s="86" t="s">
        <v>636</v>
      </c>
      <c r="C78" s="86" t="s">
        <v>1222</v>
      </c>
      <c r="D78" s="65">
        <v>2014</v>
      </c>
      <c r="E78" s="53" t="s">
        <v>3169</v>
      </c>
      <c r="F78" s="80" t="s">
        <v>3300</v>
      </c>
      <c r="J78" t="str">
        <f t="shared" si="3"/>
        <v>28-07-2014</v>
      </c>
      <c r="K78" t="str">
        <f t="shared" si="4"/>
        <v>2014</v>
      </c>
      <c r="L78">
        <f t="shared" si="5"/>
        <v>0</v>
      </c>
    </row>
    <row r="79" spans="1:12" hidden="1" x14ac:dyDescent="0.2">
      <c r="A79" s="34" t="s">
        <v>2994</v>
      </c>
      <c r="B79" s="86" t="s">
        <v>654</v>
      </c>
      <c r="C79" s="86" t="s">
        <v>1243</v>
      </c>
      <c r="D79" s="65">
        <v>2014</v>
      </c>
      <c r="E79" s="53" t="s">
        <v>3169</v>
      </c>
      <c r="F79" s="80" t="s">
        <v>3300</v>
      </c>
      <c r="J79" t="str">
        <f t="shared" si="3"/>
        <v>28-07-2014</v>
      </c>
      <c r="K79" t="str">
        <f t="shared" si="4"/>
        <v>2014</v>
      </c>
      <c r="L79">
        <f t="shared" si="5"/>
        <v>0</v>
      </c>
    </row>
    <row r="80" spans="1:12" hidden="1" x14ac:dyDescent="0.2">
      <c r="A80" s="27" t="s">
        <v>2994</v>
      </c>
      <c r="B80" s="51" t="s">
        <v>753</v>
      </c>
      <c r="C80" s="23" t="s">
        <v>752</v>
      </c>
      <c r="D80" s="65">
        <v>2014</v>
      </c>
      <c r="E80" s="53" t="s">
        <v>3171</v>
      </c>
      <c r="F80" s="80" t="s">
        <v>3302</v>
      </c>
      <c r="J80" t="str">
        <f t="shared" si="3"/>
        <v>31-07-2014</v>
      </c>
      <c r="K80" t="str">
        <f t="shared" si="4"/>
        <v>2014</v>
      </c>
      <c r="L80">
        <f t="shared" si="5"/>
        <v>0</v>
      </c>
    </row>
    <row r="81" spans="1:12" hidden="1" x14ac:dyDescent="0.2">
      <c r="A81" s="27" t="s">
        <v>2994</v>
      </c>
      <c r="B81" s="51" t="s">
        <v>616</v>
      </c>
      <c r="C81" s="23" t="s">
        <v>1412</v>
      </c>
      <c r="D81" s="65">
        <v>2014</v>
      </c>
      <c r="E81" s="53" t="s">
        <v>3171</v>
      </c>
      <c r="F81" s="80" t="s">
        <v>3302</v>
      </c>
      <c r="J81" t="str">
        <f t="shared" si="3"/>
        <v>31-07-2014</v>
      </c>
      <c r="K81" t="str">
        <f t="shared" si="4"/>
        <v>2014</v>
      </c>
      <c r="L81">
        <f t="shared" si="5"/>
        <v>0</v>
      </c>
    </row>
    <row r="82" spans="1:12" hidden="1" x14ac:dyDescent="0.2">
      <c r="A82" s="27" t="s">
        <v>2994</v>
      </c>
      <c r="B82" s="51" t="s">
        <v>22</v>
      </c>
      <c r="C82" s="23" t="s">
        <v>809</v>
      </c>
      <c r="D82" s="65">
        <v>2014</v>
      </c>
      <c r="E82" s="53" t="s">
        <v>3174</v>
      </c>
      <c r="F82" s="79" t="s">
        <v>3313</v>
      </c>
      <c r="J82" t="str">
        <f t="shared" si="3"/>
        <v>21-10-2014</v>
      </c>
      <c r="K82" t="str">
        <f t="shared" si="4"/>
        <v>2014</v>
      </c>
      <c r="L82">
        <f t="shared" si="5"/>
        <v>0</v>
      </c>
    </row>
    <row r="83" spans="1:12" hidden="1" x14ac:dyDescent="0.2">
      <c r="A83" s="27" t="s">
        <v>2994</v>
      </c>
      <c r="B83" s="51" t="s">
        <v>1420</v>
      </c>
      <c r="C83" s="23" t="s">
        <v>1419</v>
      </c>
      <c r="D83" s="65">
        <v>2014</v>
      </c>
      <c r="E83" s="53" t="s">
        <v>3175</v>
      </c>
      <c r="F83" s="80" t="s">
        <v>3314</v>
      </c>
      <c r="J83" t="str">
        <f t="shared" si="3"/>
        <v>12-12-2014</v>
      </c>
      <c r="K83" t="str">
        <f t="shared" si="4"/>
        <v>2014</v>
      </c>
      <c r="L83">
        <f t="shared" si="5"/>
        <v>0</v>
      </c>
    </row>
    <row r="84" spans="1:12" hidden="1" x14ac:dyDescent="0.2">
      <c r="A84" s="27" t="s">
        <v>2994</v>
      </c>
      <c r="B84" s="51" t="s">
        <v>620</v>
      </c>
      <c r="C84" s="23" t="s">
        <v>1438</v>
      </c>
      <c r="D84" s="67">
        <v>2015</v>
      </c>
      <c r="E84" s="53" t="s">
        <v>3238</v>
      </c>
      <c r="F84" s="80" t="s">
        <v>3315</v>
      </c>
      <c r="J84" t="str">
        <f>MID(E84,9,10)</f>
        <v>27-03-2015</v>
      </c>
      <c r="K84" t="str">
        <f t="shared" si="4"/>
        <v>2015</v>
      </c>
      <c r="L84">
        <f t="shared" si="5"/>
        <v>0</v>
      </c>
    </row>
    <row r="85" spans="1:12" hidden="1" x14ac:dyDescent="0.2">
      <c r="A85" s="27" t="s">
        <v>2994</v>
      </c>
      <c r="B85" s="51" t="s">
        <v>592</v>
      </c>
      <c r="C85" s="23" t="s">
        <v>1429</v>
      </c>
      <c r="D85" s="67">
        <v>2015</v>
      </c>
      <c r="E85" t="s">
        <v>3157</v>
      </c>
      <c r="F85" s="79" t="s">
        <v>3316</v>
      </c>
      <c r="J85" t="str">
        <f t="shared" si="3"/>
        <v>21-04-2015</v>
      </c>
      <c r="K85" t="str">
        <f t="shared" si="4"/>
        <v>2015</v>
      </c>
      <c r="L85">
        <f t="shared" si="5"/>
        <v>0</v>
      </c>
    </row>
    <row r="86" spans="1:12" hidden="1" x14ac:dyDescent="0.2">
      <c r="A86" s="27" t="s">
        <v>2994</v>
      </c>
      <c r="B86" s="51" t="s">
        <v>612</v>
      </c>
      <c r="C86" s="23" t="s">
        <v>1427</v>
      </c>
      <c r="D86" s="67">
        <v>2015</v>
      </c>
      <c r="E86" t="s">
        <v>3157</v>
      </c>
      <c r="F86" s="79" t="s">
        <v>3316</v>
      </c>
      <c r="J86" t="str">
        <f t="shared" si="3"/>
        <v>21-04-2015</v>
      </c>
      <c r="K86" t="str">
        <f t="shared" si="4"/>
        <v>2015</v>
      </c>
      <c r="L86">
        <f t="shared" si="5"/>
        <v>0</v>
      </c>
    </row>
    <row r="87" spans="1:12" hidden="1" x14ac:dyDescent="0.2">
      <c r="A87" s="27" t="s">
        <v>2994</v>
      </c>
      <c r="B87" s="51" t="s">
        <v>613</v>
      </c>
      <c r="C87" s="23" t="s">
        <v>1440</v>
      </c>
      <c r="D87" s="67">
        <v>2015</v>
      </c>
      <c r="E87" t="s">
        <v>3157</v>
      </c>
      <c r="F87" s="79" t="s">
        <v>3316</v>
      </c>
      <c r="J87" t="str">
        <f t="shared" si="3"/>
        <v>21-04-2015</v>
      </c>
      <c r="K87" t="str">
        <f t="shared" si="4"/>
        <v>2015</v>
      </c>
      <c r="L87">
        <f t="shared" si="5"/>
        <v>0</v>
      </c>
    </row>
    <row r="88" spans="1:12" hidden="1" x14ac:dyDescent="0.2">
      <c r="A88" s="27" t="s">
        <v>2994</v>
      </c>
      <c r="B88" s="51" t="s">
        <v>680</v>
      </c>
      <c r="C88" s="23" t="s">
        <v>1459</v>
      </c>
      <c r="D88" s="67">
        <v>2015</v>
      </c>
      <c r="E88" s="53" t="s">
        <v>3176</v>
      </c>
      <c r="F88" s="80" t="s">
        <v>3317</v>
      </c>
      <c r="J88" t="str">
        <f t="shared" si="3"/>
        <v>30-04-2015</v>
      </c>
      <c r="K88" t="str">
        <f t="shared" si="4"/>
        <v>2015</v>
      </c>
      <c r="L88">
        <f t="shared" si="5"/>
        <v>0</v>
      </c>
    </row>
    <row r="89" spans="1:12" hidden="1" x14ac:dyDescent="0.2">
      <c r="A89" s="27" t="s">
        <v>2994</v>
      </c>
      <c r="B89" s="51" t="s">
        <v>647</v>
      </c>
      <c r="C89" s="23" t="s">
        <v>1474</v>
      </c>
      <c r="D89" s="67">
        <v>2015</v>
      </c>
      <c r="E89" s="53" t="s">
        <v>3177</v>
      </c>
      <c r="F89" s="80" t="s">
        <v>3318</v>
      </c>
      <c r="J89" t="str">
        <f t="shared" si="3"/>
        <v>13-07-2015</v>
      </c>
      <c r="K89" t="str">
        <f t="shared" si="4"/>
        <v>2015</v>
      </c>
      <c r="L89">
        <f t="shared" si="5"/>
        <v>0</v>
      </c>
    </row>
    <row r="90" spans="1:12" hidden="1" x14ac:dyDescent="0.2">
      <c r="A90" s="27" t="s">
        <v>2994</v>
      </c>
      <c r="B90" s="51" t="s">
        <v>604</v>
      </c>
      <c r="C90" s="23" t="s">
        <v>1488</v>
      </c>
      <c r="D90" s="67">
        <v>2015</v>
      </c>
      <c r="E90" s="53" t="s">
        <v>3178</v>
      </c>
      <c r="F90" s="81" t="s">
        <v>3319</v>
      </c>
      <c r="J90" t="str">
        <f t="shared" si="3"/>
        <v>17-07-2015</v>
      </c>
      <c r="K90" t="str">
        <f t="shared" si="4"/>
        <v>2015</v>
      </c>
      <c r="L90">
        <f t="shared" si="5"/>
        <v>0</v>
      </c>
    </row>
    <row r="91" spans="1:12" hidden="1" x14ac:dyDescent="0.2">
      <c r="A91" s="27" t="s">
        <v>2994</v>
      </c>
      <c r="B91" s="51" t="s">
        <v>611</v>
      </c>
      <c r="C91" s="23" t="s">
        <v>1493</v>
      </c>
      <c r="D91" s="67">
        <v>2015</v>
      </c>
      <c r="E91" s="53" t="s">
        <v>3178</v>
      </c>
      <c r="F91" s="81" t="s">
        <v>3319</v>
      </c>
      <c r="J91" t="str">
        <f t="shared" si="3"/>
        <v>17-07-2015</v>
      </c>
      <c r="K91" t="str">
        <f t="shared" si="4"/>
        <v>2015</v>
      </c>
      <c r="L91">
        <f t="shared" si="5"/>
        <v>0</v>
      </c>
    </row>
    <row r="92" spans="1:12" hidden="1" x14ac:dyDescent="0.2">
      <c r="A92" s="27" t="s">
        <v>2994</v>
      </c>
      <c r="B92" s="51" t="s">
        <v>1486</v>
      </c>
      <c r="C92" s="23" t="s">
        <v>1485</v>
      </c>
      <c r="D92" s="67">
        <v>2015</v>
      </c>
      <c r="E92" s="53" t="s">
        <v>3178</v>
      </c>
      <c r="F92" s="81" t="s">
        <v>3319</v>
      </c>
      <c r="J92" t="str">
        <f t="shared" si="3"/>
        <v>17-07-2015</v>
      </c>
      <c r="K92" t="str">
        <f t="shared" si="4"/>
        <v>2015</v>
      </c>
      <c r="L92">
        <f t="shared" si="5"/>
        <v>0</v>
      </c>
    </row>
    <row r="93" spans="1:12" hidden="1" x14ac:dyDescent="0.2">
      <c r="A93" s="27" t="s">
        <v>2994</v>
      </c>
      <c r="B93" s="51" t="s">
        <v>1491</v>
      </c>
      <c r="C93" s="23" t="s">
        <v>1490</v>
      </c>
      <c r="D93" s="67">
        <v>2015</v>
      </c>
      <c r="E93" s="53" t="s">
        <v>3178</v>
      </c>
      <c r="F93" s="81" t="s">
        <v>3319</v>
      </c>
      <c r="J93" t="str">
        <f t="shared" si="3"/>
        <v>17-07-2015</v>
      </c>
      <c r="K93" t="str">
        <f t="shared" si="4"/>
        <v>2015</v>
      </c>
      <c r="L93">
        <f t="shared" si="5"/>
        <v>0</v>
      </c>
    </row>
    <row r="94" spans="1:12" hidden="1" x14ac:dyDescent="0.2">
      <c r="A94" s="27" t="s">
        <v>2994</v>
      </c>
      <c r="B94" s="51" t="s">
        <v>1481</v>
      </c>
      <c r="C94" s="23" t="s">
        <v>1480</v>
      </c>
      <c r="D94" s="67">
        <v>2015</v>
      </c>
      <c r="E94" s="53" t="s">
        <v>3178</v>
      </c>
      <c r="F94" s="81" t="s">
        <v>3319</v>
      </c>
      <c r="J94" t="str">
        <f t="shared" si="3"/>
        <v>17-07-2015</v>
      </c>
      <c r="K94" t="str">
        <f t="shared" si="4"/>
        <v>2015</v>
      </c>
      <c r="L94">
        <f t="shared" si="5"/>
        <v>0</v>
      </c>
    </row>
    <row r="95" spans="1:12" hidden="1" x14ac:dyDescent="0.2">
      <c r="A95" s="27" t="s">
        <v>2994</v>
      </c>
      <c r="B95" s="51" t="s">
        <v>10</v>
      </c>
      <c r="C95" s="23" t="s">
        <v>1506</v>
      </c>
      <c r="D95" s="67">
        <v>2015</v>
      </c>
      <c r="E95" s="53" t="s">
        <v>3179</v>
      </c>
      <c r="F95" s="80" t="s">
        <v>3320</v>
      </c>
      <c r="J95" t="str">
        <f t="shared" si="3"/>
        <v>17-09-2015</v>
      </c>
      <c r="K95" t="str">
        <f t="shared" si="4"/>
        <v>2015</v>
      </c>
      <c r="L95">
        <f t="shared" si="5"/>
        <v>0</v>
      </c>
    </row>
    <row r="96" spans="1:12" hidden="1" x14ac:dyDescent="0.2">
      <c r="A96" s="27" t="s">
        <v>2994</v>
      </c>
      <c r="B96" s="51" t="s">
        <v>608</v>
      </c>
      <c r="C96" s="23" t="s">
        <v>1476</v>
      </c>
      <c r="D96" s="67">
        <v>2015</v>
      </c>
      <c r="E96" s="53" t="s">
        <v>3180</v>
      </c>
      <c r="F96" s="80" t="s">
        <v>3321</v>
      </c>
      <c r="J96" t="str">
        <f t="shared" si="3"/>
        <v>21-09-2015</v>
      </c>
      <c r="K96" t="str">
        <f t="shared" si="4"/>
        <v>2015</v>
      </c>
      <c r="L96">
        <f t="shared" si="5"/>
        <v>0</v>
      </c>
    </row>
    <row r="97" spans="1:12" hidden="1" x14ac:dyDescent="0.2">
      <c r="A97" s="27" t="s">
        <v>2994</v>
      </c>
      <c r="B97" s="51" t="s">
        <v>1576</v>
      </c>
      <c r="C97" s="23" t="s">
        <v>1575</v>
      </c>
      <c r="D97" s="69">
        <v>2016</v>
      </c>
      <c r="E97" s="53" t="s">
        <v>3182</v>
      </c>
      <c r="F97" s="80" t="s">
        <v>3322</v>
      </c>
      <c r="J97" t="str">
        <f t="shared" si="3"/>
        <v>17-08-2016</v>
      </c>
      <c r="K97" t="str">
        <f t="shared" si="4"/>
        <v>2016</v>
      </c>
      <c r="L97">
        <f t="shared" si="5"/>
        <v>0</v>
      </c>
    </row>
    <row r="98" spans="1:12" hidden="1" x14ac:dyDescent="0.2">
      <c r="A98" s="27" t="s">
        <v>2994</v>
      </c>
      <c r="B98" s="51" t="s">
        <v>628</v>
      </c>
      <c r="C98" s="23" t="s">
        <v>1562</v>
      </c>
      <c r="D98" s="69">
        <v>2016</v>
      </c>
      <c r="E98" s="53" t="s">
        <v>3183</v>
      </c>
      <c r="F98" s="80" t="s">
        <v>3323</v>
      </c>
      <c r="J98" t="str">
        <f t="shared" si="3"/>
        <v>13-10-2016</v>
      </c>
      <c r="K98" t="str">
        <f t="shared" si="4"/>
        <v>2016</v>
      </c>
      <c r="L98">
        <f t="shared" si="5"/>
        <v>0</v>
      </c>
    </row>
    <row r="99" spans="1:12" hidden="1" x14ac:dyDescent="0.2">
      <c r="A99" s="27" t="s">
        <v>2994</v>
      </c>
      <c r="B99" s="51" t="s">
        <v>634</v>
      </c>
      <c r="C99" s="23" t="s">
        <v>1603</v>
      </c>
      <c r="D99" s="69">
        <v>2013</v>
      </c>
      <c r="E99" s="53" t="s">
        <v>3159</v>
      </c>
      <c r="F99" s="80" t="s">
        <v>3304</v>
      </c>
      <c r="I99" t="s">
        <v>3192</v>
      </c>
      <c r="J99" t="str">
        <f t="shared" si="3"/>
        <v>18-06-2013</v>
      </c>
      <c r="K99" t="str">
        <f t="shared" si="4"/>
        <v>2013</v>
      </c>
      <c r="L99">
        <f t="shared" si="5"/>
        <v>0</v>
      </c>
    </row>
    <row r="100" spans="1:12" hidden="1" x14ac:dyDescent="0.2">
      <c r="A100" s="27" t="s">
        <v>2994</v>
      </c>
      <c r="B100" s="51" t="s">
        <v>5</v>
      </c>
      <c r="C100" s="23" t="s">
        <v>1451</v>
      </c>
      <c r="D100" s="36">
        <v>2017</v>
      </c>
      <c r="E100" s="53" t="s">
        <v>3184</v>
      </c>
      <c r="F100" s="80" t="s">
        <v>3324</v>
      </c>
      <c r="J100" t="str">
        <f t="shared" si="3"/>
        <v>19-05-2017</v>
      </c>
      <c r="K100" t="str">
        <f t="shared" si="4"/>
        <v>2017</v>
      </c>
      <c r="L100">
        <f t="shared" si="5"/>
        <v>0</v>
      </c>
    </row>
    <row r="101" spans="1:12" hidden="1" x14ac:dyDescent="0.2">
      <c r="A101" s="27" t="s">
        <v>2994</v>
      </c>
      <c r="B101" s="51" t="s">
        <v>0</v>
      </c>
      <c r="C101" s="23" t="s">
        <v>1573</v>
      </c>
      <c r="D101" s="36">
        <v>2017</v>
      </c>
      <c r="E101" s="53" t="s">
        <v>3186</v>
      </c>
      <c r="F101" s="80" t="s">
        <v>3325</v>
      </c>
      <c r="J101" t="str">
        <f t="shared" si="3"/>
        <v>07-04-2017</v>
      </c>
      <c r="K101" t="str">
        <f t="shared" si="4"/>
        <v>2017</v>
      </c>
      <c r="L101">
        <f t="shared" si="5"/>
        <v>0</v>
      </c>
    </row>
    <row r="102" spans="1:12" hidden="1" x14ac:dyDescent="0.2">
      <c r="A102" s="27" t="s">
        <v>2994</v>
      </c>
      <c r="B102" s="51" t="s">
        <v>646</v>
      </c>
      <c r="C102" s="23" t="s">
        <v>1501</v>
      </c>
      <c r="D102" s="36">
        <v>2017</v>
      </c>
      <c r="E102" s="53" t="s">
        <v>3185</v>
      </c>
      <c r="F102" s="80" t="s">
        <v>3326</v>
      </c>
      <c r="J102" t="str">
        <f t="shared" si="3"/>
        <v>21-06-2017</v>
      </c>
      <c r="K102" t="str">
        <f t="shared" si="4"/>
        <v>2017</v>
      </c>
      <c r="L102">
        <f t="shared" si="5"/>
        <v>0</v>
      </c>
    </row>
    <row r="103" spans="1:12" hidden="1" x14ac:dyDescent="0.2">
      <c r="A103" s="27" t="s">
        <v>2994</v>
      </c>
      <c r="B103" s="51" t="s">
        <v>650</v>
      </c>
      <c r="C103" s="23" t="s">
        <v>1519</v>
      </c>
      <c r="D103" s="66">
        <v>2017</v>
      </c>
      <c r="E103" s="53" t="s">
        <v>3166</v>
      </c>
      <c r="F103" s="80" t="s">
        <v>3327</v>
      </c>
      <c r="J103" t="str">
        <f t="shared" si="3"/>
        <v>17-08-2017</v>
      </c>
      <c r="K103" t="str">
        <f t="shared" si="4"/>
        <v>2017</v>
      </c>
      <c r="L103">
        <f t="shared" si="5"/>
        <v>0</v>
      </c>
    </row>
    <row r="104" spans="1:12" hidden="1" x14ac:dyDescent="0.2">
      <c r="A104" s="27" t="s">
        <v>2994</v>
      </c>
      <c r="B104" s="51" t="s">
        <v>618</v>
      </c>
      <c r="C104" s="23" t="s">
        <v>1564</v>
      </c>
      <c r="D104" s="36">
        <v>2017</v>
      </c>
      <c r="E104" s="53" t="s">
        <v>3187</v>
      </c>
      <c r="F104" s="80" t="s">
        <v>3328</v>
      </c>
      <c r="J104" t="str">
        <f t="shared" si="3"/>
        <v>24-08-2017</v>
      </c>
      <c r="K104" t="str">
        <f t="shared" si="4"/>
        <v>2017</v>
      </c>
      <c r="L104">
        <f t="shared" si="5"/>
        <v>0</v>
      </c>
    </row>
    <row r="105" spans="1:12" hidden="1" x14ac:dyDescent="0.2">
      <c r="A105" s="27" t="s">
        <v>2994</v>
      </c>
      <c r="B105" s="51" t="s">
        <v>640</v>
      </c>
      <c r="C105" s="23" t="s">
        <v>1566</v>
      </c>
      <c r="D105" s="36">
        <v>2017</v>
      </c>
      <c r="E105" s="53" t="s">
        <v>3188</v>
      </c>
      <c r="F105" s="80" t="s">
        <v>3329</v>
      </c>
      <c r="J105" t="str">
        <f>MID(E105,9,10)</f>
        <v>19-12-2017</v>
      </c>
      <c r="K105" t="str">
        <f t="shared" si="4"/>
        <v>2017</v>
      </c>
      <c r="L105">
        <f t="shared" si="5"/>
        <v>0</v>
      </c>
    </row>
    <row r="106" spans="1:12" hidden="1" x14ac:dyDescent="0.2">
      <c r="A106" s="27" t="s">
        <v>2994</v>
      </c>
      <c r="B106" s="51" t="s">
        <v>577</v>
      </c>
      <c r="C106" s="23" t="s">
        <v>1801</v>
      </c>
      <c r="D106" s="72">
        <v>2018</v>
      </c>
      <c r="E106" s="53" t="s">
        <v>3291</v>
      </c>
      <c r="F106" s="80" t="s">
        <v>3330</v>
      </c>
      <c r="J106" t="str">
        <f>MID(E106,9,10)</f>
        <v>23-03-2018</v>
      </c>
      <c r="K106" t="str">
        <f t="shared" si="4"/>
        <v>2018</v>
      </c>
      <c r="L106">
        <f t="shared" si="5"/>
        <v>0</v>
      </c>
    </row>
    <row r="107" spans="1:12" hidden="1" x14ac:dyDescent="0.2">
      <c r="A107" s="27" t="s">
        <v>2994</v>
      </c>
      <c r="B107" s="51" t="s">
        <v>638</v>
      </c>
      <c r="C107" s="23" t="s">
        <v>1224</v>
      </c>
      <c r="D107" s="76">
        <v>2019</v>
      </c>
      <c r="E107" s="51" t="s">
        <v>3189</v>
      </c>
      <c r="F107" s="80" t="s">
        <v>3331</v>
      </c>
      <c r="J107" t="str">
        <f t="shared" si="3"/>
        <v>15-02-2019</v>
      </c>
      <c r="K107" t="str">
        <f t="shared" si="4"/>
        <v>2019</v>
      </c>
      <c r="L107">
        <f t="shared" si="5"/>
        <v>0</v>
      </c>
    </row>
    <row r="108" spans="1:12" hidden="1" x14ac:dyDescent="0.2">
      <c r="A108" s="27" t="s">
        <v>2994</v>
      </c>
      <c r="B108" s="51" t="s">
        <v>7</v>
      </c>
      <c r="C108" s="23" t="s">
        <v>1483</v>
      </c>
      <c r="D108" s="76">
        <v>2019</v>
      </c>
      <c r="E108" s="51" t="s">
        <v>3190</v>
      </c>
      <c r="F108" s="80" t="s">
        <v>3332</v>
      </c>
      <c r="J108" t="str">
        <f t="shared" si="3"/>
        <v>20-05-2019</v>
      </c>
      <c r="K108" t="str">
        <f t="shared" si="4"/>
        <v>2019</v>
      </c>
      <c r="L108">
        <f t="shared" si="5"/>
        <v>0</v>
      </c>
    </row>
    <row r="109" spans="1:12" hidden="1" x14ac:dyDescent="0.2">
      <c r="A109" s="27" t="s">
        <v>2994</v>
      </c>
      <c r="B109" s="51" t="s">
        <v>629</v>
      </c>
      <c r="C109" s="23" t="s">
        <v>1704</v>
      </c>
      <c r="D109" s="76">
        <v>2019</v>
      </c>
      <c r="E109" s="51" t="s">
        <v>3191</v>
      </c>
      <c r="F109" s="80" t="s">
        <v>3333</v>
      </c>
      <c r="J109" t="str">
        <f t="shared" si="3"/>
        <v>18-09-2019</v>
      </c>
      <c r="K109" t="str">
        <f t="shared" si="4"/>
        <v>2019</v>
      </c>
      <c r="L109">
        <f t="shared" si="5"/>
        <v>0</v>
      </c>
    </row>
    <row r="110" spans="1:12" hidden="1" x14ac:dyDescent="0.2">
      <c r="A110" s="27" t="s">
        <v>2994</v>
      </c>
      <c r="B110" s="51" t="s">
        <v>657</v>
      </c>
      <c r="C110" s="23" t="s">
        <v>1617</v>
      </c>
      <c r="D110" s="76">
        <v>2019</v>
      </c>
      <c r="E110" s="51" t="s">
        <v>3294</v>
      </c>
      <c r="F110" s="80" t="s">
        <v>3334</v>
      </c>
      <c r="J110" t="str">
        <f t="shared" si="3"/>
        <v>05-11-2019</v>
      </c>
      <c r="K110" t="str">
        <f t="shared" si="4"/>
        <v>2019</v>
      </c>
      <c r="L110">
        <f t="shared" si="5"/>
        <v>0</v>
      </c>
    </row>
    <row r="111" spans="1:12" hidden="1" x14ac:dyDescent="0.2">
      <c r="A111" s="27" t="s">
        <v>2995</v>
      </c>
      <c r="B111" s="51" t="s">
        <v>1249</v>
      </c>
      <c r="C111" s="23" t="s">
        <v>1248</v>
      </c>
      <c r="D111" s="73">
        <v>2013</v>
      </c>
      <c r="E111" s="53" t="s">
        <v>3193</v>
      </c>
      <c r="F111" s="80" t="s">
        <v>3335</v>
      </c>
      <c r="J111" t="str">
        <f t="shared" si="3"/>
        <v>23-05-2013</v>
      </c>
      <c r="K111" t="str">
        <f t="shared" si="4"/>
        <v>2013</v>
      </c>
      <c r="L111">
        <f t="shared" si="5"/>
        <v>0</v>
      </c>
    </row>
    <row r="112" spans="1:12" hidden="1" x14ac:dyDescent="0.2">
      <c r="A112" s="27" t="s">
        <v>2995</v>
      </c>
      <c r="B112" s="51" t="s">
        <v>31</v>
      </c>
      <c r="C112" s="23" t="s">
        <v>924</v>
      </c>
      <c r="D112" s="66">
        <v>2013</v>
      </c>
      <c r="E112" s="53" t="s">
        <v>3193</v>
      </c>
      <c r="F112" s="80" t="s">
        <v>3335</v>
      </c>
      <c r="J112" t="str">
        <f t="shared" si="3"/>
        <v>23-05-2013</v>
      </c>
      <c r="K112" t="str">
        <f t="shared" si="4"/>
        <v>2013</v>
      </c>
      <c r="L112">
        <f t="shared" si="5"/>
        <v>0</v>
      </c>
    </row>
    <row r="113" spans="1:12" hidden="1" x14ac:dyDescent="0.2">
      <c r="A113" s="27" t="s">
        <v>2995</v>
      </c>
      <c r="B113" s="51" t="s">
        <v>57</v>
      </c>
      <c r="C113" s="23" t="s">
        <v>926</v>
      </c>
      <c r="D113" s="66">
        <v>2013</v>
      </c>
      <c r="E113" s="53" t="s">
        <v>3193</v>
      </c>
      <c r="F113" s="80" t="s">
        <v>3335</v>
      </c>
      <c r="J113" t="str">
        <f t="shared" si="3"/>
        <v>23-05-2013</v>
      </c>
      <c r="K113" t="str">
        <f t="shared" si="4"/>
        <v>2013</v>
      </c>
      <c r="L113">
        <f t="shared" si="5"/>
        <v>0</v>
      </c>
    </row>
    <row r="114" spans="1:12" hidden="1" x14ac:dyDescent="0.2">
      <c r="A114" s="27" t="s">
        <v>2995</v>
      </c>
      <c r="B114" s="51" t="s">
        <v>1290</v>
      </c>
      <c r="C114" s="23" t="s">
        <v>1289</v>
      </c>
      <c r="D114" s="66">
        <v>2013</v>
      </c>
      <c r="E114" s="53" t="s">
        <v>3209</v>
      </c>
      <c r="F114" s="80" t="s">
        <v>3299</v>
      </c>
      <c r="I114" t="s">
        <v>3041</v>
      </c>
      <c r="J114" t="str">
        <f t="shared" si="3"/>
        <v>28-05-2013</v>
      </c>
      <c r="K114" t="str">
        <f t="shared" si="4"/>
        <v>2013</v>
      </c>
      <c r="L114">
        <f t="shared" si="5"/>
        <v>0</v>
      </c>
    </row>
    <row r="115" spans="1:12" hidden="1" x14ac:dyDescent="0.2">
      <c r="A115" s="27" t="s">
        <v>2995</v>
      </c>
      <c r="B115" s="51" t="s">
        <v>878</v>
      </c>
      <c r="C115" s="23" t="s">
        <v>877</v>
      </c>
      <c r="D115" s="66">
        <v>2013</v>
      </c>
      <c r="E115" s="53" t="s">
        <v>3209</v>
      </c>
      <c r="F115" s="80" t="s">
        <v>3299</v>
      </c>
      <c r="J115" t="str">
        <f t="shared" si="3"/>
        <v>28-05-2013</v>
      </c>
      <c r="K115" t="str">
        <f t="shared" si="4"/>
        <v>2013</v>
      </c>
      <c r="L115">
        <f t="shared" si="5"/>
        <v>0</v>
      </c>
    </row>
    <row r="116" spans="1:12" hidden="1" x14ac:dyDescent="0.2">
      <c r="A116" s="27" t="s">
        <v>2995</v>
      </c>
      <c r="B116" s="51" t="s">
        <v>29</v>
      </c>
      <c r="C116" s="23" t="s">
        <v>902</v>
      </c>
      <c r="D116" s="66">
        <v>2013</v>
      </c>
      <c r="E116" s="53" t="s">
        <v>3209</v>
      </c>
      <c r="F116" s="80" t="s">
        <v>3299</v>
      </c>
      <c r="J116" t="str">
        <f t="shared" si="3"/>
        <v>28-05-2013</v>
      </c>
      <c r="K116" t="str">
        <f t="shared" si="4"/>
        <v>2013</v>
      </c>
      <c r="L116">
        <f t="shared" si="5"/>
        <v>0</v>
      </c>
    </row>
    <row r="117" spans="1:12" hidden="1" x14ac:dyDescent="0.2">
      <c r="A117" s="27" t="s">
        <v>2995</v>
      </c>
      <c r="B117" s="51" t="s">
        <v>918</v>
      </c>
      <c r="C117" s="23" t="s">
        <v>917</v>
      </c>
      <c r="D117" s="66">
        <v>2013</v>
      </c>
      <c r="E117" s="53" t="s">
        <v>3209</v>
      </c>
      <c r="F117" s="80" t="s">
        <v>3299</v>
      </c>
      <c r="J117" t="str">
        <f t="shared" si="3"/>
        <v>28-05-2013</v>
      </c>
      <c r="K117" t="str">
        <f t="shared" si="4"/>
        <v>2013</v>
      </c>
      <c r="L117">
        <f t="shared" si="5"/>
        <v>0</v>
      </c>
    </row>
    <row r="118" spans="1:12" hidden="1" x14ac:dyDescent="0.2">
      <c r="A118" s="27" t="s">
        <v>2995</v>
      </c>
      <c r="B118" s="51" t="s">
        <v>869</v>
      </c>
      <c r="C118" s="23" t="s">
        <v>868</v>
      </c>
      <c r="D118" s="66">
        <v>2013</v>
      </c>
      <c r="E118" s="53" t="s">
        <v>3209</v>
      </c>
      <c r="F118" s="80" t="s">
        <v>3299</v>
      </c>
      <c r="J118" t="str">
        <f t="shared" si="3"/>
        <v>28-05-2013</v>
      </c>
      <c r="K118" t="str">
        <f t="shared" si="4"/>
        <v>2013</v>
      </c>
      <c r="L118">
        <f t="shared" si="5"/>
        <v>0</v>
      </c>
    </row>
    <row r="119" spans="1:12" hidden="1" x14ac:dyDescent="0.2">
      <c r="A119" s="27" t="s">
        <v>2995</v>
      </c>
      <c r="B119" s="51" t="s">
        <v>1246</v>
      </c>
      <c r="C119" s="23" t="s">
        <v>1245</v>
      </c>
      <c r="D119" s="66">
        <v>2013</v>
      </c>
      <c r="E119" s="53" t="s">
        <v>3209</v>
      </c>
      <c r="F119" s="80" t="s">
        <v>3299</v>
      </c>
      <c r="J119" t="str">
        <f t="shared" si="3"/>
        <v>28-05-2013</v>
      </c>
      <c r="K119" t="str">
        <f t="shared" si="4"/>
        <v>2013</v>
      </c>
      <c r="L119">
        <f t="shared" si="5"/>
        <v>0</v>
      </c>
    </row>
    <row r="120" spans="1:12" hidden="1" x14ac:dyDescent="0.2">
      <c r="A120" s="27" t="s">
        <v>2995</v>
      </c>
      <c r="B120" s="51" t="s">
        <v>890</v>
      </c>
      <c r="C120" s="23" t="s">
        <v>889</v>
      </c>
      <c r="D120" s="66">
        <v>2013</v>
      </c>
      <c r="E120" s="53" t="s">
        <v>3209</v>
      </c>
      <c r="F120" s="80" t="s">
        <v>3299</v>
      </c>
      <c r="J120" t="str">
        <f t="shared" si="3"/>
        <v>28-05-2013</v>
      </c>
      <c r="K120" t="str">
        <f t="shared" si="4"/>
        <v>2013</v>
      </c>
      <c r="L120">
        <f t="shared" si="5"/>
        <v>0</v>
      </c>
    </row>
    <row r="121" spans="1:12" hidden="1" x14ac:dyDescent="0.2">
      <c r="A121" s="27" t="s">
        <v>2995</v>
      </c>
      <c r="B121" s="51" t="s">
        <v>1287</v>
      </c>
      <c r="C121" s="23" t="s">
        <v>1286</v>
      </c>
      <c r="D121" s="66">
        <v>2013</v>
      </c>
      <c r="E121" s="53" t="s">
        <v>3209</v>
      </c>
      <c r="F121" s="80" t="s">
        <v>3299</v>
      </c>
      <c r="J121" t="str">
        <f t="shared" si="3"/>
        <v>28-05-2013</v>
      </c>
      <c r="K121" t="str">
        <f t="shared" si="4"/>
        <v>2013</v>
      </c>
      <c r="L121">
        <f t="shared" si="5"/>
        <v>0</v>
      </c>
    </row>
    <row r="122" spans="1:12" hidden="1" x14ac:dyDescent="0.2">
      <c r="A122" s="27" t="s">
        <v>2995</v>
      </c>
      <c r="B122" s="51" t="s">
        <v>59</v>
      </c>
      <c r="C122" s="23" t="s">
        <v>920</v>
      </c>
      <c r="D122" s="66">
        <v>2013</v>
      </c>
      <c r="E122" s="53" t="s">
        <v>3209</v>
      </c>
      <c r="F122" s="80" t="s">
        <v>3299</v>
      </c>
      <c r="J122" t="str">
        <f t="shared" si="3"/>
        <v>28-05-2013</v>
      </c>
      <c r="K122" t="str">
        <f t="shared" si="4"/>
        <v>2013</v>
      </c>
      <c r="L122">
        <f t="shared" si="5"/>
        <v>0</v>
      </c>
    </row>
    <row r="123" spans="1:12" hidden="1" x14ac:dyDescent="0.2">
      <c r="A123" s="27" t="s">
        <v>2995</v>
      </c>
      <c r="B123" s="51" t="s">
        <v>1293</v>
      </c>
      <c r="C123" s="23" t="s">
        <v>1292</v>
      </c>
      <c r="D123" s="66">
        <v>2013</v>
      </c>
      <c r="E123" s="53" t="s">
        <v>3230</v>
      </c>
      <c r="F123" s="80" t="s">
        <v>3336</v>
      </c>
      <c r="I123" s="53" t="s">
        <v>3050</v>
      </c>
      <c r="J123" t="str">
        <f t="shared" si="3"/>
        <v>31-05-2013</v>
      </c>
      <c r="K123" t="str">
        <f t="shared" si="4"/>
        <v>2013</v>
      </c>
      <c r="L123">
        <f t="shared" si="5"/>
        <v>0</v>
      </c>
    </row>
    <row r="124" spans="1:12" hidden="1" x14ac:dyDescent="0.2">
      <c r="A124" s="27" t="s">
        <v>2995</v>
      </c>
      <c r="B124" s="51" t="s">
        <v>1201</v>
      </c>
      <c r="C124" s="23" t="s">
        <v>1200</v>
      </c>
      <c r="D124" s="66">
        <v>2013</v>
      </c>
      <c r="E124" s="84" t="s">
        <v>3230</v>
      </c>
      <c r="F124" s="85" t="s">
        <v>3336</v>
      </c>
      <c r="I124" s="53" t="s">
        <v>3050</v>
      </c>
      <c r="J124" t="str">
        <f t="shared" si="3"/>
        <v>31-05-2013</v>
      </c>
      <c r="K124" t="str">
        <f t="shared" si="4"/>
        <v>2013</v>
      </c>
      <c r="L124">
        <f t="shared" si="5"/>
        <v>0</v>
      </c>
    </row>
    <row r="125" spans="1:12" hidden="1" x14ac:dyDescent="0.2">
      <c r="A125" s="27" t="s">
        <v>2995</v>
      </c>
      <c r="B125" s="51" t="s">
        <v>48</v>
      </c>
      <c r="C125" s="23" t="s">
        <v>861</v>
      </c>
      <c r="D125" s="69">
        <v>2016</v>
      </c>
      <c r="E125" s="84" t="s">
        <v>3229</v>
      </c>
      <c r="F125" s="85" t="s">
        <v>3337</v>
      </c>
      <c r="J125" t="str">
        <f t="shared" si="3"/>
        <v>19-08-2016</v>
      </c>
      <c r="K125" t="str">
        <f t="shared" si="4"/>
        <v>2016</v>
      </c>
      <c r="L125">
        <f t="shared" si="5"/>
        <v>0</v>
      </c>
    </row>
    <row r="126" spans="1:12" hidden="1" x14ac:dyDescent="0.2">
      <c r="A126" s="27" t="s">
        <v>2995</v>
      </c>
      <c r="B126" s="51" t="s">
        <v>46</v>
      </c>
      <c r="C126" s="23" t="s">
        <v>895</v>
      </c>
      <c r="D126" s="66">
        <v>2013</v>
      </c>
      <c r="E126" s="53" t="s">
        <v>3211</v>
      </c>
      <c r="F126" s="80" t="s">
        <v>3338</v>
      </c>
      <c r="J126" t="str">
        <f t="shared" si="3"/>
        <v>10-06-2013</v>
      </c>
      <c r="K126" t="str">
        <f t="shared" si="4"/>
        <v>2013</v>
      </c>
      <c r="L126">
        <f t="shared" si="5"/>
        <v>0</v>
      </c>
    </row>
    <row r="127" spans="1:12" hidden="1" x14ac:dyDescent="0.2">
      <c r="A127" s="27" t="s">
        <v>2995</v>
      </c>
      <c r="B127" s="51" t="s">
        <v>45</v>
      </c>
      <c r="C127" s="23" t="s">
        <v>859</v>
      </c>
      <c r="D127" s="66">
        <v>2013</v>
      </c>
      <c r="E127" s="84" t="s">
        <v>3211</v>
      </c>
      <c r="F127" s="85" t="s">
        <v>3338</v>
      </c>
      <c r="J127" t="str">
        <f t="shared" si="3"/>
        <v>10-06-2013</v>
      </c>
      <c r="K127" t="str">
        <f t="shared" si="4"/>
        <v>2013</v>
      </c>
      <c r="L127">
        <f t="shared" si="5"/>
        <v>0</v>
      </c>
    </row>
    <row r="128" spans="1:12" hidden="1" x14ac:dyDescent="0.2">
      <c r="A128" s="27" t="s">
        <v>2995</v>
      </c>
      <c r="B128" s="51" t="s">
        <v>43</v>
      </c>
      <c r="C128" s="23" t="s">
        <v>875</v>
      </c>
      <c r="D128" s="66">
        <v>2013</v>
      </c>
      <c r="E128" s="84" t="s">
        <v>3211</v>
      </c>
      <c r="F128" s="85" t="s">
        <v>3338</v>
      </c>
      <c r="J128" t="str">
        <f t="shared" si="3"/>
        <v>10-06-2013</v>
      </c>
      <c r="K128" t="str">
        <f t="shared" si="4"/>
        <v>2013</v>
      </c>
      <c r="L128">
        <f t="shared" si="5"/>
        <v>0</v>
      </c>
    </row>
    <row r="129" spans="1:12" hidden="1" x14ac:dyDescent="0.2">
      <c r="A129" s="27" t="s">
        <v>2995</v>
      </c>
      <c r="B129" s="51" t="s">
        <v>47</v>
      </c>
      <c r="C129" s="23" t="s">
        <v>883</v>
      </c>
      <c r="D129" s="66">
        <v>2013</v>
      </c>
      <c r="E129" s="84" t="s">
        <v>3211</v>
      </c>
      <c r="F129" s="85" t="s">
        <v>3338</v>
      </c>
      <c r="J129" t="str">
        <f t="shared" si="3"/>
        <v>10-06-2013</v>
      </c>
      <c r="K129" t="str">
        <f t="shared" si="4"/>
        <v>2013</v>
      </c>
      <c r="L129">
        <f t="shared" si="5"/>
        <v>0</v>
      </c>
    </row>
    <row r="130" spans="1:12" hidden="1" x14ac:dyDescent="0.2">
      <c r="A130" s="27" t="s">
        <v>2995</v>
      </c>
      <c r="B130" s="51" t="s">
        <v>929</v>
      </c>
      <c r="C130" s="23" t="s">
        <v>928</v>
      </c>
      <c r="D130" s="66">
        <v>2013</v>
      </c>
      <c r="E130" s="53" t="s">
        <v>3194</v>
      </c>
      <c r="F130" s="80" t="s">
        <v>3339</v>
      </c>
      <c r="J130" t="str">
        <f t="shared" si="3"/>
        <v>11-06-2013</v>
      </c>
      <c r="K130" t="str">
        <f t="shared" si="4"/>
        <v>2013</v>
      </c>
      <c r="L130">
        <f t="shared" si="5"/>
        <v>0</v>
      </c>
    </row>
    <row r="131" spans="1:12" hidden="1" x14ac:dyDescent="0.2">
      <c r="A131" s="27" t="s">
        <v>2995</v>
      </c>
      <c r="B131" s="51" t="s">
        <v>33</v>
      </c>
      <c r="C131" s="23" t="s">
        <v>936</v>
      </c>
      <c r="D131" s="66">
        <v>2013</v>
      </c>
      <c r="E131" s="53" t="s">
        <v>3194</v>
      </c>
      <c r="F131" s="80" t="s">
        <v>3339</v>
      </c>
      <c r="J131" t="str">
        <f t="shared" ref="J131:J194" si="6">MID(E131,8,10)</f>
        <v>11-06-2013</v>
      </c>
      <c r="K131" t="str">
        <f t="shared" ref="K131:K194" si="7">MID(J131,7,4)</f>
        <v>2013</v>
      </c>
      <c r="L131">
        <f t="shared" ref="L131:L194" si="8">D131-K131</f>
        <v>0</v>
      </c>
    </row>
    <row r="132" spans="1:12" hidden="1" x14ac:dyDescent="0.2">
      <c r="A132" s="27" t="s">
        <v>2995</v>
      </c>
      <c r="B132" s="51" t="s">
        <v>44</v>
      </c>
      <c r="C132" s="23" t="s">
        <v>885</v>
      </c>
      <c r="D132" s="66">
        <v>2013</v>
      </c>
      <c r="E132" s="53" t="s">
        <v>3194</v>
      </c>
      <c r="F132" s="80" t="s">
        <v>3339</v>
      </c>
      <c r="J132" t="str">
        <f t="shared" si="6"/>
        <v>11-06-2013</v>
      </c>
      <c r="K132" t="str">
        <f t="shared" si="7"/>
        <v>2013</v>
      </c>
      <c r="L132">
        <f t="shared" si="8"/>
        <v>0</v>
      </c>
    </row>
    <row r="133" spans="1:12" hidden="1" x14ac:dyDescent="0.2">
      <c r="A133" s="27" t="s">
        <v>2995</v>
      </c>
      <c r="B133" s="51" t="s">
        <v>1252</v>
      </c>
      <c r="C133" s="23" t="s">
        <v>1251</v>
      </c>
      <c r="D133" s="66">
        <v>2013</v>
      </c>
      <c r="E133" s="53" t="s">
        <v>3212</v>
      </c>
      <c r="F133" s="80" t="s">
        <v>3340</v>
      </c>
      <c r="J133" t="str">
        <f t="shared" si="6"/>
        <v>05-07-2013</v>
      </c>
      <c r="K133" t="str">
        <f t="shared" si="7"/>
        <v>2013</v>
      </c>
      <c r="L133">
        <f t="shared" si="8"/>
        <v>0</v>
      </c>
    </row>
    <row r="134" spans="1:12" hidden="1" x14ac:dyDescent="0.2">
      <c r="A134" s="27" t="s">
        <v>2995</v>
      </c>
      <c r="B134" s="51" t="s">
        <v>1344</v>
      </c>
      <c r="C134" s="23" t="s">
        <v>1343</v>
      </c>
      <c r="D134" s="66">
        <v>2013</v>
      </c>
      <c r="E134" s="84" t="s">
        <v>3212</v>
      </c>
      <c r="F134" s="85" t="s">
        <v>3340</v>
      </c>
      <c r="J134" t="str">
        <f t="shared" si="6"/>
        <v>05-07-2013</v>
      </c>
      <c r="K134" t="str">
        <f t="shared" si="7"/>
        <v>2013</v>
      </c>
      <c r="L134">
        <f t="shared" si="8"/>
        <v>0</v>
      </c>
    </row>
    <row r="135" spans="1:12" hidden="1" x14ac:dyDescent="0.2">
      <c r="A135" s="27" t="s">
        <v>2995</v>
      </c>
      <c r="B135" s="51" t="s">
        <v>51</v>
      </c>
      <c r="C135" s="23" t="s">
        <v>931</v>
      </c>
      <c r="D135" s="66">
        <v>2013</v>
      </c>
      <c r="E135" s="53" t="s">
        <v>3231</v>
      </c>
      <c r="F135" s="80" t="s">
        <v>3341</v>
      </c>
      <c r="J135" t="str">
        <f t="shared" si="6"/>
        <v>18-10-2013</v>
      </c>
      <c r="K135" t="str">
        <f t="shared" si="7"/>
        <v>2013</v>
      </c>
      <c r="L135">
        <f t="shared" si="8"/>
        <v>0</v>
      </c>
    </row>
    <row r="136" spans="1:12" hidden="1" x14ac:dyDescent="0.2">
      <c r="A136" s="27" t="s">
        <v>2995</v>
      </c>
      <c r="B136" s="51" t="s">
        <v>49</v>
      </c>
      <c r="C136" s="23" t="s">
        <v>892</v>
      </c>
      <c r="D136" s="66">
        <v>2013</v>
      </c>
      <c r="E136" s="53" t="s">
        <v>3214</v>
      </c>
      <c r="F136" s="80" t="s">
        <v>3342</v>
      </c>
      <c r="J136" t="str">
        <f t="shared" si="6"/>
        <v>20-11-2013</v>
      </c>
      <c r="K136" t="str">
        <f t="shared" si="7"/>
        <v>2013</v>
      </c>
      <c r="L136">
        <f t="shared" si="8"/>
        <v>0</v>
      </c>
    </row>
    <row r="137" spans="1:12" hidden="1" x14ac:dyDescent="0.2">
      <c r="A137" s="27" t="s">
        <v>2995</v>
      </c>
      <c r="B137" s="51" t="s">
        <v>922</v>
      </c>
      <c r="C137" s="23" t="s">
        <v>920</v>
      </c>
      <c r="D137" s="66">
        <v>2013</v>
      </c>
      <c r="E137" s="53" t="s">
        <v>3215</v>
      </c>
      <c r="F137" s="80" t="s">
        <v>3343</v>
      </c>
      <c r="J137" t="str">
        <f t="shared" si="6"/>
        <v>04-12-2013</v>
      </c>
      <c r="K137" t="str">
        <f t="shared" si="7"/>
        <v>2013</v>
      </c>
      <c r="L137">
        <f t="shared" si="8"/>
        <v>0</v>
      </c>
    </row>
    <row r="138" spans="1:12" hidden="1" x14ac:dyDescent="0.2">
      <c r="A138" s="27" t="s">
        <v>2995</v>
      </c>
      <c r="B138" s="51" t="s">
        <v>71</v>
      </c>
      <c r="C138" s="23" t="s">
        <v>940</v>
      </c>
      <c r="D138" s="66">
        <v>2013</v>
      </c>
      <c r="E138" s="53" t="s">
        <v>3232</v>
      </c>
      <c r="F138" s="81" t="s">
        <v>3344</v>
      </c>
      <c r="J138" t="str">
        <f t="shared" si="6"/>
        <v>20-12-2013</v>
      </c>
      <c r="K138" t="str">
        <f t="shared" si="7"/>
        <v>2013</v>
      </c>
      <c r="L138">
        <f t="shared" si="8"/>
        <v>0</v>
      </c>
    </row>
    <row r="139" spans="1:12" hidden="1" x14ac:dyDescent="0.2">
      <c r="A139" s="27" t="s">
        <v>2995</v>
      </c>
      <c r="B139" s="51" t="s">
        <v>52</v>
      </c>
      <c r="C139" s="23" t="s">
        <v>900</v>
      </c>
      <c r="D139" s="65">
        <v>2014</v>
      </c>
      <c r="E139" s="53" t="s">
        <v>3196</v>
      </c>
      <c r="F139" s="80" t="s">
        <v>3345</v>
      </c>
      <c r="J139" t="str">
        <f t="shared" si="6"/>
        <v>22-01-2014</v>
      </c>
      <c r="K139" t="str">
        <f t="shared" si="7"/>
        <v>2014</v>
      </c>
      <c r="L139">
        <f t="shared" si="8"/>
        <v>0</v>
      </c>
    </row>
    <row r="140" spans="1:12" hidden="1" x14ac:dyDescent="0.2">
      <c r="A140" s="27" t="s">
        <v>2995</v>
      </c>
      <c r="B140" s="51" t="s">
        <v>54</v>
      </c>
      <c r="C140" s="23" t="s">
        <v>912</v>
      </c>
      <c r="D140" s="66">
        <v>2014</v>
      </c>
      <c r="E140" s="53" t="s">
        <v>3200</v>
      </c>
      <c r="F140" s="80" t="s">
        <v>3346</v>
      </c>
      <c r="J140" t="str">
        <f t="shared" si="6"/>
        <v>04-02-2014</v>
      </c>
      <c r="K140" t="str">
        <f t="shared" si="7"/>
        <v>2014</v>
      </c>
      <c r="L140">
        <f t="shared" si="8"/>
        <v>0</v>
      </c>
    </row>
    <row r="141" spans="1:12" hidden="1" x14ac:dyDescent="0.2">
      <c r="A141" s="27" t="s">
        <v>2995</v>
      </c>
      <c r="B141" s="51" t="s">
        <v>64</v>
      </c>
      <c r="C141" s="23" t="s">
        <v>1204</v>
      </c>
      <c r="D141" s="66">
        <v>2014</v>
      </c>
      <c r="E141" s="53" t="s">
        <v>3200</v>
      </c>
      <c r="F141" s="80" t="s">
        <v>3346</v>
      </c>
      <c r="J141" t="str">
        <f t="shared" si="6"/>
        <v>04-02-2014</v>
      </c>
      <c r="K141" t="str">
        <f t="shared" si="7"/>
        <v>2014</v>
      </c>
      <c r="L141">
        <f t="shared" si="8"/>
        <v>0</v>
      </c>
    </row>
    <row r="142" spans="1:12" hidden="1" x14ac:dyDescent="0.2">
      <c r="A142" s="27" t="s">
        <v>2995</v>
      </c>
      <c r="B142" s="51" t="s">
        <v>34</v>
      </c>
      <c r="C142" s="23" t="s">
        <v>892</v>
      </c>
      <c r="D142" s="65">
        <v>2014</v>
      </c>
      <c r="E142" s="53" t="s">
        <v>3205</v>
      </c>
      <c r="F142" s="80" t="s">
        <v>3347</v>
      </c>
      <c r="J142" t="str">
        <f t="shared" si="6"/>
        <v>28-02-2014</v>
      </c>
      <c r="K142" t="str">
        <f t="shared" si="7"/>
        <v>2014</v>
      </c>
      <c r="L142">
        <f t="shared" si="8"/>
        <v>0</v>
      </c>
    </row>
    <row r="143" spans="1:12" hidden="1" x14ac:dyDescent="0.2">
      <c r="A143" s="27" t="s">
        <v>2995</v>
      </c>
      <c r="B143" s="51" t="s">
        <v>1415</v>
      </c>
      <c r="C143" s="23" t="s">
        <v>1414</v>
      </c>
      <c r="D143" s="66">
        <v>2014</v>
      </c>
      <c r="E143" s="53" t="s">
        <v>3213</v>
      </c>
      <c r="F143" s="80" t="s">
        <v>3348</v>
      </c>
      <c r="J143" t="str">
        <f t="shared" si="6"/>
        <v>08-07-2014</v>
      </c>
      <c r="K143" t="str">
        <f t="shared" si="7"/>
        <v>2014</v>
      </c>
      <c r="L143">
        <f t="shared" si="8"/>
        <v>0</v>
      </c>
    </row>
    <row r="144" spans="1:12" hidden="1" x14ac:dyDescent="0.2">
      <c r="A144" s="27" t="s">
        <v>2995</v>
      </c>
      <c r="B144" s="51" t="s">
        <v>1423</v>
      </c>
      <c r="C144" s="23" t="s">
        <v>1422</v>
      </c>
      <c r="D144" s="65">
        <v>2014</v>
      </c>
      <c r="E144" s="53" t="s">
        <v>3216</v>
      </c>
      <c r="F144" s="85" t="s">
        <v>3349</v>
      </c>
      <c r="J144" t="str">
        <f t="shared" si="6"/>
        <v>28-08-2014</v>
      </c>
      <c r="K144" t="str">
        <f t="shared" si="7"/>
        <v>2014</v>
      </c>
      <c r="L144">
        <f t="shared" si="8"/>
        <v>0</v>
      </c>
    </row>
    <row r="145" spans="1:12" hidden="1" x14ac:dyDescent="0.2">
      <c r="A145" s="27" t="s">
        <v>2995</v>
      </c>
      <c r="B145" s="51" t="s">
        <v>30</v>
      </c>
      <c r="C145" s="23" t="s">
        <v>865</v>
      </c>
      <c r="D145" s="65">
        <v>2014</v>
      </c>
      <c r="E145" s="53" t="s">
        <v>3217</v>
      </c>
      <c r="F145" s="85" t="s">
        <v>3350</v>
      </c>
      <c r="J145" t="str">
        <f t="shared" si="6"/>
        <v>22-09-2014</v>
      </c>
      <c r="K145" t="str">
        <f t="shared" si="7"/>
        <v>2014</v>
      </c>
      <c r="L145">
        <f t="shared" si="8"/>
        <v>0</v>
      </c>
    </row>
    <row r="146" spans="1:12" hidden="1" x14ac:dyDescent="0.2">
      <c r="A146" s="27" t="s">
        <v>2995</v>
      </c>
      <c r="B146" s="51" t="s">
        <v>32</v>
      </c>
      <c r="C146" s="23" t="s">
        <v>1425</v>
      </c>
      <c r="D146" s="65">
        <v>2014</v>
      </c>
      <c r="E146" s="53" t="s">
        <v>3218</v>
      </c>
      <c r="F146" s="85" t="s">
        <v>3351</v>
      </c>
      <c r="J146" t="str">
        <f t="shared" si="6"/>
        <v>29-09-2014</v>
      </c>
      <c r="K146" t="str">
        <f t="shared" si="7"/>
        <v>2014</v>
      </c>
      <c r="L146">
        <f t="shared" si="8"/>
        <v>0</v>
      </c>
    </row>
    <row r="147" spans="1:12" hidden="1" x14ac:dyDescent="0.2">
      <c r="A147" s="27" t="s">
        <v>2995</v>
      </c>
      <c r="B147" s="51" t="s">
        <v>1432</v>
      </c>
      <c r="C147" s="23" t="s">
        <v>1431</v>
      </c>
      <c r="D147" s="65">
        <v>2014</v>
      </c>
      <c r="E147" s="53" t="s">
        <v>3219</v>
      </c>
      <c r="F147" s="85" t="s">
        <v>3352</v>
      </c>
      <c r="J147" t="str">
        <f t="shared" si="6"/>
        <v>16-10-2014</v>
      </c>
      <c r="K147" t="str">
        <f t="shared" si="7"/>
        <v>2014</v>
      </c>
      <c r="L147">
        <f t="shared" si="8"/>
        <v>0</v>
      </c>
    </row>
    <row r="148" spans="1:12" hidden="1" x14ac:dyDescent="0.2">
      <c r="A148" s="27" t="s">
        <v>2995</v>
      </c>
      <c r="B148" s="51" t="s">
        <v>35</v>
      </c>
      <c r="C148" s="23" t="s">
        <v>1436</v>
      </c>
      <c r="D148" s="65">
        <v>2014</v>
      </c>
      <c r="E148" s="53" t="s">
        <v>3199</v>
      </c>
      <c r="F148" s="80" t="s">
        <v>3353</v>
      </c>
      <c r="J148" t="str">
        <f t="shared" si="6"/>
        <v>03-12-2014</v>
      </c>
      <c r="K148" t="str">
        <f t="shared" si="7"/>
        <v>2014</v>
      </c>
      <c r="L148">
        <f t="shared" si="8"/>
        <v>0</v>
      </c>
    </row>
    <row r="149" spans="1:12" hidden="1" x14ac:dyDescent="0.2">
      <c r="A149" s="27" t="s">
        <v>2995</v>
      </c>
      <c r="B149" s="51" t="s">
        <v>36</v>
      </c>
      <c r="C149" s="23" t="s">
        <v>1442</v>
      </c>
      <c r="D149" s="65">
        <v>2014</v>
      </c>
      <c r="E149" s="53" t="s">
        <v>3233</v>
      </c>
      <c r="F149" s="80" t="s">
        <v>3354</v>
      </c>
      <c r="J149" t="str">
        <f t="shared" si="6"/>
        <v>19-12-2014</v>
      </c>
      <c r="K149" t="str">
        <f t="shared" si="7"/>
        <v>2014</v>
      </c>
      <c r="L149">
        <f t="shared" si="8"/>
        <v>0</v>
      </c>
    </row>
    <row r="150" spans="1:12" hidden="1" x14ac:dyDescent="0.2">
      <c r="A150" s="27" t="s">
        <v>2995</v>
      </c>
      <c r="B150" s="51" t="s">
        <v>1499</v>
      </c>
      <c r="C150" s="23" t="s">
        <v>1498</v>
      </c>
      <c r="D150" s="67">
        <v>2015</v>
      </c>
      <c r="E150" s="53" t="s">
        <v>3220</v>
      </c>
      <c r="F150" s="85" t="s">
        <v>3355</v>
      </c>
      <c r="J150" t="str">
        <f t="shared" si="6"/>
        <v>20-07-2015</v>
      </c>
      <c r="K150" t="str">
        <f t="shared" si="7"/>
        <v>2015</v>
      </c>
      <c r="L150">
        <f t="shared" si="8"/>
        <v>0</v>
      </c>
    </row>
    <row r="151" spans="1:12" hidden="1" x14ac:dyDescent="0.2">
      <c r="A151" s="27" t="s">
        <v>2995</v>
      </c>
      <c r="B151" s="51" t="s">
        <v>1511</v>
      </c>
      <c r="C151" s="23" t="s">
        <v>1510</v>
      </c>
      <c r="D151" s="67">
        <v>2015</v>
      </c>
      <c r="E151" s="53" t="s">
        <v>3221</v>
      </c>
      <c r="F151" s="85" t="s">
        <v>3356</v>
      </c>
      <c r="J151" t="str">
        <f t="shared" si="6"/>
        <v>16-11-2015</v>
      </c>
      <c r="K151" t="str">
        <f t="shared" si="7"/>
        <v>2015</v>
      </c>
      <c r="L151">
        <f t="shared" si="8"/>
        <v>0</v>
      </c>
    </row>
    <row r="152" spans="1:12" hidden="1" x14ac:dyDescent="0.2">
      <c r="A152" s="27" t="s">
        <v>2995</v>
      </c>
      <c r="B152" s="51" t="s">
        <v>55</v>
      </c>
      <c r="C152" s="23" t="s">
        <v>873</v>
      </c>
      <c r="D152" s="69">
        <v>2016</v>
      </c>
      <c r="E152" s="53" t="s">
        <v>3207</v>
      </c>
      <c r="F152" s="80" t="s">
        <v>3357</v>
      </c>
      <c r="J152" t="str">
        <f t="shared" si="6"/>
        <v>12-04-2016</v>
      </c>
      <c r="K152" t="str">
        <f t="shared" si="7"/>
        <v>2016</v>
      </c>
      <c r="L152">
        <f t="shared" si="8"/>
        <v>0</v>
      </c>
    </row>
    <row r="153" spans="1:12" hidden="1" x14ac:dyDescent="0.2">
      <c r="A153" s="27" t="s">
        <v>2995</v>
      </c>
      <c r="B153" s="51" t="s">
        <v>1536</v>
      </c>
      <c r="C153" s="23" t="s">
        <v>1535</v>
      </c>
      <c r="D153" s="69">
        <v>2016</v>
      </c>
      <c r="E153" s="53" t="s">
        <v>3207</v>
      </c>
      <c r="F153" s="80" t="s">
        <v>3357</v>
      </c>
      <c r="J153" t="str">
        <f t="shared" si="6"/>
        <v>12-04-2016</v>
      </c>
      <c r="K153" t="str">
        <f t="shared" si="7"/>
        <v>2016</v>
      </c>
      <c r="L153">
        <f t="shared" si="8"/>
        <v>0</v>
      </c>
    </row>
    <row r="154" spans="1:12" hidden="1" x14ac:dyDescent="0.2">
      <c r="A154" s="27" t="s">
        <v>2995</v>
      </c>
      <c r="B154" s="51" t="s">
        <v>61</v>
      </c>
      <c r="C154" s="23" t="s">
        <v>2996</v>
      </c>
      <c r="D154" s="69">
        <v>2016</v>
      </c>
      <c r="E154" s="53" t="s">
        <v>3207</v>
      </c>
      <c r="F154" s="80" t="s">
        <v>3357</v>
      </c>
      <c r="J154" t="str">
        <f t="shared" si="6"/>
        <v>12-04-2016</v>
      </c>
      <c r="K154" t="str">
        <f t="shared" si="7"/>
        <v>2016</v>
      </c>
      <c r="L154">
        <f t="shared" si="8"/>
        <v>0</v>
      </c>
    </row>
    <row r="155" spans="1:12" hidden="1" x14ac:dyDescent="0.2">
      <c r="A155" s="27" t="s">
        <v>2995</v>
      </c>
      <c r="B155" s="51" t="s">
        <v>1539</v>
      </c>
      <c r="C155" s="23" t="s">
        <v>1538</v>
      </c>
      <c r="D155" s="69">
        <v>2016</v>
      </c>
      <c r="E155" s="53" t="s">
        <v>3234</v>
      </c>
      <c r="F155" s="80" t="s">
        <v>3358</v>
      </c>
      <c r="J155" t="str">
        <f t="shared" si="6"/>
        <v>02-05-2016</v>
      </c>
      <c r="K155" t="str">
        <f t="shared" si="7"/>
        <v>2016</v>
      </c>
      <c r="L155">
        <f t="shared" si="8"/>
        <v>0</v>
      </c>
    </row>
    <row r="156" spans="1:12" hidden="1" x14ac:dyDescent="0.2">
      <c r="A156" s="27" t="s">
        <v>2995</v>
      </c>
      <c r="B156" s="51" t="s">
        <v>1558</v>
      </c>
      <c r="C156" s="23" t="s">
        <v>1557</v>
      </c>
      <c r="D156" s="69">
        <v>2016</v>
      </c>
      <c r="E156" s="53" t="s">
        <v>3208</v>
      </c>
      <c r="F156" s="80" t="s">
        <v>3359</v>
      </c>
      <c r="J156" t="str">
        <f t="shared" si="6"/>
        <v>07-06-2016</v>
      </c>
      <c r="K156" t="str">
        <f t="shared" si="7"/>
        <v>2016</v>
      </c>
      <c r="L156">
        <f t="shared" si="8"/>
        <v>0</v>
      </c>
    </row>
    <row r="157" spans="1:12" hidden="1" x14ac:dyDescent="0.2">
      <c r="A157" s="27" t="s">
        <v>2995</v>
      </c>
      <c r="B157" s="51" t="s">
        <v>1571</v>
      </c>
      <c r="C157" s="23" t="s">
        <v>1570</v>
      </c>
      <c r="D157" s="69">
        <v>2016</v>
      </c>
      <c r="E157" s="53" t="s">
        <v>3210</v>
      </c>
      <c r="F157" s="80" t="s">
        <v>3360</v>
      </c>
      <c r="J157" t="str">
        <f>MID(E157,9,10)</f>
        <v>01-08-2016</v>
      </c>
      <c r="K157" t="str">
        <f t="shared" si="7"/>
        <v>2016</v>
      </c>
      <c r="L157">
        <f t="shared" si="8"/>
        <v>0</v>
      </c>
    </row>
    <row r="158" spans="1:12" hidden="1" x14ac:dyDescent="0.2">
      <c r="A158" s="27" t="s">
        <v>2995</v>
      </c>
      <c r="B158" s="51" t="s">
        <v>1590</v>
      </c>
      <c r="C158" s="23" t="s">
        <v>1589</v>
      </c>
      <c r="D158" s="69">
        <v>2016</v>
      </c>
      <c r="E158" s="53" t="s">
        <v>3222</v>
      </c>
      <c r="F158" s="81" t="s">
        <v>3361</v>
      </c>
      <c r="J158" t="str">
        <f t="shared" si="6"/>
        <v>25-10-2016</v>
      </c>
      <c r="K158" t="str">
        <f t="shared" si="7"/>
        <v>2016</v>
      </c>
      <c r="L158">
        <f t="shared" si="8"/>
        <v>0</v>
      </c>
    </row>
    <row r="159" spans="1:12" hidden="1" x14ac:dyDescent="0.2">
      <c r="A159" s="27" t="s">
        <v>2995</v>
      </c>
      <c r="B159" s="51" t="s">
        <v>1596</v>
      </c>
      <c r="C159" s="23" t="s">
        <v>1595</v>
      </c>
      <c r="D159" s="69">
        <v>2016</v>
      </c>
      <c r="E159" s="53" t="s">
        <v>3223</v>
      </c>
      <c r="F159" s="85" t="s">
        <v>3362</v>
      </c>
      <c r="J159" t="str">
        <f t="shared" si="6"/>
        <v>14-11-2016</v>
      </c>
      <c r="K159" t="str">
        <f t="shared" si="7"/>
        <v>2016</v>
      </c>
      <c r="L159">
        <f t="shared" si="8"/>
        <v>0</v>
      </c>
    </row>
    <row r="160" spans="1:12" hidden="1" x14ac:dyDescent="0.2">
      <c r="A160" s="27" t="s">
        <v>2995</v>
      </c>
      <c r="B160" s="51" t="s">
        <v>37</v>
      </c>
      <c r="C160" s="23" t="s">
        <v>1605</v>
      </c>
      <c r="D160" s="69">
        <v>2016</v>
      </c>
      <c r="E160" s="53" t="s">
        <v>3224</v>
      </c>
      <c r="F160" s="85" t="s">
        <v>3363</v>
      </c>
      <c r="J160" t="str">
        <f t="shared" si="6"/>
        <v>27-12-2016</v>
      </c>
      <c r="K160" t="str">
        <f t="shared" si="7"/>
        <v>2016</v>
      </c>
      <c r="L160">
        <f t="shared" si="8"/>
        <v>0</v>
      </c>
    </row>
    <row r="161" spans="1:12" hidden="1" x14ac:dyDescent="0.2">
      <c r="A161" s="27" t="s">
        <v>2995</v>
      </c>
      <c r="B161" s="51" t="s">
        <v>910</v>
      </c>
      <c r="C161" s="23" t="s">
        <v>909</v>
      </c>
      <c r="D161" s="66">
        <v>2017</v>
      </c>
      <c r="E161" s="53" t="s">
        <v>3235</v>
      </c>
      <c r="F161" s="80" t="s">
        <v>3364</v>
      </c>
      <c r="J161" t="str">
        <f t="shared" si="6"/>
        <v>09-03-2017</v>
      </c>
      <c r="K161" t="str">
        <f t="shared" si="7"/>
        <v>2017</v>
      </c>
      <c r="L161">
        <f t="shared" si="8"/>
        <v>0</v>
      </c>
    </row>
    <row r="162" spans="1:12" hidden="1" x14ac:dyDescent="0.2">
      <c r="A162" s="27" t="s">
        <v>2995</v>
      </c>
      <c r="B162" s="51" t="s">
        <v>1622</v>
      </c>
      <c r="C162" s="23" t="s">
        <v>1621</v>
      </c>
      <c r="D162" s="36">
        <v>2017</v>
      </c>
      <c r="E162" s="53" t="s">
        <v>3204</v>
      </c>
      <c r="F162" s="80" t="s">
        <v>3365</v>
      </c>
      <c r="J162" t="str">
        <f t="shared" si="6"/>
        <v>24-03-2017</v>
      </c>
      <c r="K162" t="str">
        <f t="shared" si="7"/>
        <v>2017</v>
      </c>
      <c r="L162">
        <f t="shared" si="8"/>
        <v>0</v>
      </c>
    </row>
    <row r="163" spans="1:12" hidden="1" x14ac:dyDescent="0.2">
      <c r="A163" s="27" t="s">
        <v>2995</v>
      </c>
      <c r="B163" s="51" t="s">
        <v>1629</v>
      </c>
      <c r="C163" s="23" t="s">
        <v>1628</v>
      </c>
      <c r="D163" s="36">
        <v>2017</v>
      </c>
      <c r="E163" s="53" t="s">
        <v>3236</v>
      </c>
      <c r="F163" s="80" t="s">
        <v>3366</v>
      </c>
      <c r="J163" t="str">
        <f t="shared" si="6"/>
        <v>19-04-2017</v>
      </c>
      <c r="K163" t="str">
        <f t="shared" si="7"/>
        <v>2017</v>
      </c>
      <c r="L163">
        <f t="shared" si="8"/>
        <v>0</v>
      </c>
    </row>
    <row r="164" spans="1:12" hidden="1" x14ac:dyDescent="0.2">
      <c r="A164" s="27" t="s">
        <v>2995</v>
      </c>
      <c r="B164" s="51" t="s">
        <v>1697</v>
      </c>
      <c r="C164" s="23" t="s">
        <v>1696</v>
      </c>
      <c r="D164" s="36">
        <v>2017</v>
      </c>
      <c r="E164" s="53" t="s">
        <v>3225</v>
      </c>
      <c r="F164" s="85" t="s">
        <v>3367</v>
      </c>
      <c r="J164" t="str">
        <f t="shared" si="6"/>
        <v>07-08-2017</v>
      </c>
      <c r="K164" t="str">
        <f t="shared" si="7"/>
        <v>2017</v>
      </c>
      <c r="L164">
        <f t="shared" si="8"/>
        <v>0</v>
      </c>
    </row>
    <row r="165" spans="1:12" hidden="1" x14ac:dyDescent="0.2">
      <c r="A165" s="27" t="s">
        <v>2995</v>
      </c>
      <c r="B165" s="51" t="s">
        <v>1700</v>
      </c>
      <c r="C165" s="23" t="s">
        <v>1699</v>
      </c>
      <c r="D165" s="36">
        <v>2017</v>
      </c>
      <c r="E165" s="53" t="s">
        <v>3226</v>
      </c>
      <c r="F165" s="85" t="s">
        <v>3368</v>
      </c>
      <c r="J165" t="str">
        <f t="shared" si="6"/>
        <v>16-08-2017</v>
      </c>
      <c r="K165" t="str">
        <f t="shared" si="7"/>
        <v>2017</v>
      </c>
      <c r="L165">
        <f t="shared" si="8"/>
        <v>0</v>
      </c>
    </row>
    <row r="166" spans="1:12" hidden="1" x14ac:dyDescent="0.2">
      <c r="A166" s="27" t="s">
        <v>2995</v>
      </c>
      <c r="B166" s="51" t="s">
        <v>1726</v>
      </c>
      <c r="C166" s="23" t="s">
        <v>1725</v>
      </c>
      <c r="D166" s="36">
        <v>2017</v>
      </c>
      <c r="E166" s="53" t="s">
        <v>3227</v>
      </c>
      <c r="F166" s="85" t="s">
        <v>3369</v>
      </c>
      <c r="J166" t="str">
        <f>MID(E166,9,10)</f>
        <v>20-09-2017</v>
      </c>
      <c r="K166" t="str">
        <f t="shared" si="7"/>
        <v>2017</v>
      </c>
      <c r="L166">
        <f t="shared" si="8"/>
        <v>0</v>
      </c>
    </row>
    <row r="167" spans="1:12" hidden="1" x14ac:dyDescent="0.2">
      <c r="A167" s="27" t="s">
        <v>2995</v>
      </c>
      <c r="B167" s="51" t="s">
        <v>1747</v>
      </c>
      <c r="C167" s="23" t="s">
        <v>1746</v>
      </c>
      <c r="D167" s="36">
        <v>2017</v>
      </c>
      <c r="E167" s="53" t="s">
        <v>3228</v>
      </c>
      <c r="F167" s="85" t="s">
        <v>3370</v>
      </c>
      <c r="J167" t="str">
        <f>MID(E167,9,10)</f>
        <v>03-11-2017</v>
      </c>
      <c r="K167" t="str">
        <f t="shared" si="7"/>
        <v>2017</v>
      </c>
      <c r="L167">
        <f t="shared" si="8"/>
        <v>0</v>
      </c>
    </row>
    <row r="168" spans="1:12" hidden="1" x14ac:dyDescent="0.2">
      <c r="A168" s="27" t="s">
        <v>2995</v>
      </c>
      <c r="B168" s="51" t="s">
        <v>1779</v>
      </c>
      <c r="C168" s="23" t="s">
        <v>1778</v>
      </c>
      <c r="D168" s="71">
        <v>2018</v>
      </c>
      <c r="E168" s="53" t="s">
        <v>3237</v>
      </c>
      <c r="F168" s="80" t="s">
        <v>3371</v>
      </c>
      <c r="J168" t="str">
        <f>MID(E168,9,10)</f>
        <v>06-02-2018</v>
      </c>
      <c r="K168" t="str">
        <f t="shared" si="7"/>
        <v>2018</v>
      </c>
      <c r="L168">
        <f t="shared" si="8"/>
        <v>0</v>
      </c>
    </row>
    <row r="169" spans="1:12" hidden="1" x14ac:dyDescent="0.2">
      <c r="A169" s="27" t="s">
        <v>2995</v>
      </c>
      <c r="B169" s="51" t="s">
        <v>1816</v>
      </c>
      <c r="C169" s="23" t="s">
        <v>1815</v>
      </c>
      <c r="D169" s="71">
        <v>2018</v>
      </c>
      <c r="E169" s="53" t="s">
        <v>3202</v>
      </c>
      <c r="F169" s="80" t="s">
        <v>3372</v>
      </c>
      <c r="J169" t="str">
        <f t="shared" si="6"/>
        <v>11-05-2018</v>
      </c>
      <c r="K169" t="str">
        <f t="shared" si="7"/>
        <v>2018</v>
      </c>
      <c r="L169">
        <f t="shared" si="8"/>
        <v>0</v>
      </c>
    </row>
    <row r="170" spans="1:12" hidden="1" x14ac:dyDescent="0.2">
      <c r="A170" s="27" t="s">
        <v>2995</v>
      </c>
      <c r="B170" s="51" t="s">
        <v>1819</v>
      </c>
      <c r="C170" s="23" t="s">
        <v>1818</v>
      </c>
      <c r="D170" s="72">
        <v>2018</v>
      </c>
      <c r="E170" s="53" t="s">
        <v>3203</v>
      </c>
      <c r="F170" s="80" t="s">
        <v>3372</v>
      </c>
      <c r="J170" t="str">
        <f t="shared" si="6"/>
        <v>11-05-2018</v>
      </c>
      <c r="K170" t="str">
        <f t="shared" si="7"/>
        <v>2018</v>
      </c>
      <c r="L170">
        <f t="shared" si="8"/>
        <v>0</v>
      </c>
    </row>
    <row r="171" spans="1:12" hidden="1" x14ac:dyDescent="0.2">
      <c r="A171" s="27" t="s">
        <v>2995</v>
      </c>
      <c r="B171" s="51" t="s">
        <v>2060</v>
      </c>
      <c r="C171" s="23" t="s">
        <v>2997</v>
      </c>
      <c r="D171" s="76">
        <v>2019</v>
      </c>
      <c r="E171" s="51" t="s">
        <v>3197</v>
      </c>
      <c r="F171" s="80" t="s">
        <v>3373</v>
      </c>
      <c r="J171" t="str">
        <f t="shared" si="6"/>
        <v>18-03-2019</v>
      </c>
      <c r="K171" t="str">
        <f t="shared" si="7"/>
        <v>2019</v>
      </c>
      <c r="L171">
        <f t="shared" si="8"/>
        <v>0</v>
      </c>
    </row>
    <row r="172" spans="1:12" hidden="1" x14ac:dyDescent="0.2">
      <c r="A172" s="27" t="s">
        <v>2995</v>
      </c>
      <c r="B172" s="51" t="s">
        <v>2145</v>
      </c>
      <c r="C172" s="23" t="s">
        <v>2144</v>
      </c>
      <c r="D172" s="76">
        <v>2019</v>
      </c>
      <c r="E172" s="82" t="s">
        <v>3201</v>
      </c>
      <c r="F172" s="80" t="s">
        <v>3374</v>
      </c>
      <c r="J172" t="str">
        <f t="shared" si="6"/>
        <v>14-05-2019</v>
      </c>
      <c r="K172" t="str">
        <f t="shared" si="7"/>
        <v>2019</v>
      </c>
      <c r="L172">
        <f t="shared" si="8"/>
        <v>0</v>
      </c>
    </row>
    <row r="173" spans="1:12" hidden="1" x14ac:dyDescent="0.2">
      <c r="A173" s="27" t="s">
        <v>2995</v>
      </c>
      <c r="B173" s="51" t="s">
        <v>2299</v>
      </c>
      <c r="C173" s="23" t="s">
        <v>2298</v>
      </c>
      <c r="D173" s="76">
        <v>2019</v>
      </c>
      <c r="E173" s="51" t="s">
        <v>3206</v>
      </c>
      <c r="F173" s="83" t="s">
        <v>3375</v>
      </c>
      <c r="J173" t="str">
        <f t="shared" si="6"/>
        <v>01-08-2019</v>
      </c>
      <c r="K173" t="str">
        <f t="shared" si="7"/>
        <v>2019</v>
      </c>
      <c r="L173">
        <f t="shared" si="8"/>
        <v>0</v>
      </c>
    </row>
    <row r="174" spans="1:12" hidden="1" x14ac:dyDescent="0.2">
      <c r="A174" s="27" t="s">
        <v>2995</v>
      </c>
      <c r="B174" s="51" t="s">
        <v>2607</v>
      </c>
      <c r="C174" s="23" t="s">
        <v>2606</v>
      </c>
      <c r="D174" s="74">
        <v>2020</v>
      </c>
      <c r="E174" s="53" t="s">
        <v>3195</v>
      </c>
      <c r="F174" s="80" t="s">
        <v>3376</v>
      </c>
      <c r="J174" t="str">
        <f t="shared" si="6"/>
        <v>17-01-2020</v>
      </c>
      <c r="K174" t="str">
        <f t="shared" si="7"/>
        <v>2020</v>
      </c>
      <c r="L174">
        <f t="shared" si="8"/>
        <v>0</v>
      </c>
    </row>
    <row r="175" spans="1:12" hidden="1" x14ac:dyDescent="0.2">
      <c r="A175" s="27" t="s">
        <v>2995</v>
      </c>
      <c r="B175" s="51" t="s">
        <v>3054</v>
      </c>
      <c r="C175" s="23" t="s">
        <v>3055</v>
      </c>
      <c r="D175" s="68">
        <v>2020</v>
      </c>
      <c r="E175" s="53" t="s">
        <v>3198</v>
      </c>
      <c r="F175" s="80" t="s">
        <v>3377</v>
      </c>
      <c r="J175" t="str">
        <f t="shared" si="6"/>
        <v>04-03-2020</v>
      </c>
      <c r="K175" t="str">
        <f t="shared" si="7"/>
        <v>2020</v>
      </c>
      <c r="L175">
        <f t="shared" si="8"/>
        <v>0</v>
      </c>
    </row>
    <row r="176" spans="1:12" hidden="1" x14ac:dyDescent="0.2">
      <c r="A176" s="27" t="s">
        <v>2998</v>
      </c>
      <c r="B176" s="51" t="s">
        <v>72</v>
      </c>
      <c r="C176" s="23" t="s">
        <v>942</v>
      </c>
      <c r="D176" s="66">
        <v>2013</v>
      </c>
      <c r="E176" s="53" t="s">
        <v>3239</v>
      </c>
      <c r="F176" s="85" t="s">
        <v>3296</v>
      </c>
      <c r="J176" t="str">
        <f t="shared" si="6"/>
        <v>23-04-2013</v>
      </c>
      <c r="K176" t="str">
        <f t="shared" si="7"/>
        <v>2013</v>
      </c>
      <c r="L176">
        <f t="shared" si="8"/>
        <v>0</v>
      </c>
    </row>
    <row r="177" spans="1:12" hidden="1" x14ac:dyDescent="0.2">
      <c r="A177" s="27" t="s">
        <v>2998</v>
      </c>
      <c r="B177" s="51" t="s">
        <v>943</v>
      </c>
      <c r="C177" s="23" t="s">
        <v>942</v>
      </c>
      <c r="D177" s="66">
        <v>2013</v>
      </c>
      <c r="E177" s="84" t="s">
        <v>3239</v>
      </c>
      <c r="F177" s="85" t="s">
        <v>3296</v>
      </c>
      <c r="J177" t="str">
        <f t="shared" si="6"/>
        <v>23-04-2013</v>
      </c>
      <c r="K177" t="str">
        <f t="shared" si="7"/>
        <v>2013</v>
      </c>
      <c r="L177">
        <f t="shared" si="8"/>
        <v>0</v>
      </c>
    </row>
    <row r="178" spans="1:12" hidden="1" x14ac:dyDescent="0.2">
      <c r="A178" s="27" t="s">
        <v>2999</v>
      </c>
      <c r="B178" s="51" t="s">
        <v>100</v>
      </c>
      <c r="C178" s="23" t="s">
        <v>3000</v>
      </c>
      <c r="D178" s="66">
        <v>2013</v>
      </c>
      <c r="E178" s="53" t="s">
        <v>3240</v>
      </c>
      <c r="F178" s="85" t="s">
        <v>3296</v>
      </c>
      <c r="J178" t="str">
        <f t="shared" si="6"/>
        <v>23-04-2013</v>
      </c>
      <c r="K178" t="str">
        <f t="shared" si="7"/>
        <v>2013</v>
      </c>
      <c r="L178">
        <f t="shared" si="8"/>
        <v>0</v>
      </c>
    </row>
    <row r="179" spans="1:12" hidden="1" x14ac:dyDescent="0.2">
      <c r="A179" s="27" t="s">
        <v>2999</v>
      </c>
      <c r="B179" s="51" t="s">
        <v>1159</v>
      </c>
      <c r="C179" s="23" t="s">
        <v>949</v>
      </c>
      <c r="D179" s="66">
        <v>2013</v>
      </c>
      <c r="E179" s="53" t="s">
        <v>3241</v>
      </c>
      <c r="F179" s="85" t="s">
        <v>3378</v>
      </c>
      <c r="J179" t="str">
        <f t="shared" si="6"/>
        <v>17-07-2013</v>
      </c>
      <c r="K179" t="str">
        <f t="shared" si="7"/>
        <v>2013</v>
      </c>
      <c r="L179">
        <f t="shared" si="8"/>
        <v>0</v>
      </c>
    </row>
    <row r="180" spans="1:12" hidden="1" x14ac:dyDescent="0.2">
      <c r="A180" s="27" t="s">
        <v>2999</v>
      </c>
      <c r="B180" s="51" t="s">
        <v>1161</v>
      </c>
      <c r="C180" s="23" t="s">
        <v>951</v>
      </c>
      <c r="D180" s="66">
        <v>2013</v>
      </c>
      <c r="E180" s="84" t="s">
        <v>3241</v>
      </c>
      <c r="F180" s="85" t="s">
        <v>3378</v>
      </c>
      <c r="J180" t="str">
        <f t="shared" si="6"/>
        <v>17-07-2013</v>
      </c>
      <c r="K180" t="str">
        <f t="shared" si="7"/>
        <v>2013</v>
      </c>
      <c r="L180">
        <f t="shared" si="8"/>
        <v>0</v>
      </c>
    </row>
    <row r="181" spans="1:12" hidden="1" x14ac:dyDescent="0.2">
      <c r="A181" s="27" t="s">
        <v>2999</v>
      </c>
      <c r="B181" s="51" t="s">
        <v>75</v>
      </c>
      <c r="C181" s="23" t="s">
        <v>3001</v>
      </c>
      <c r="D181" s="69">
        <v>2016</v>
      </c>
      <c r="E181" s="53" t="s">
        <v>3248</v>
      </c>
      <c r="F181" s="85" t="s">
        <v>3379</v>
      </c>
      <c r="J181" t="str">
        <f t="shared" si="6"/>
        <v>29-08-2016</v>
      </c>
      <c r="K181" t="str">
        <f t="shared" si="7"/>
        <v>2016</v>
      </c>
      <c r="L181">
        <f t="shared" si="8"/>
        <v>0</v>
      </c>
    </row>
    <row r="182" spans="1:12" hidden="1" x14ac:dyDescent="0.2">
      <c r="A182" s="27" t="s">
        <v>2999</v>
      </c>
      <c r="B182" s="51" t="s">
        <v>76</v>
      </c>
      <c r="C182" s="23" t="s">
        <v>3002</v>
      </c>
      <c r="D182" s="69">
        <v>2016</v>
      </c>
      <c r="E182" s="84" t="s">
        <v>3248</v>
      </c>
      <c r="F182" s="85" t="s">
        <v>3379</v>
      </c>
      <c r="J182" t="str">
        <f t="shared" si="6"/>
        <v>29-08-2016</v>
      </c>
      <c r="K182" t="str">
        <f t="shared" si="7"/>
        <v>2016</v>
      </c>
      <c r="L182">
        <f t="shared" si="8"/>
        <v>0</v>
      </c>
    </row>
    <row r="183" spans="1:12" hidden="1" x14ac:dyDescent="0.2">
      <c r="A183" s="27" t="s">
        <v>2999</v>
      </c>
      <c r="B183" s="51" t="s">
        <v>77</v>
      </c>
      <c r="C183" s="23" t="s">
        <v>3003</v>
      </c>
      <c r="D183" s="69">
        <v>2016</v>
      </c>
      <c r="E183" s="84" t="s">
        <v>3248</v>
      </c>
      <c r="F183" s="85" t="s">
        <v>3379</v>
      </c>
      <c r="J183" t="str">
        <f t="shared" si="6"/>
        <v>29-08-2016</v>
      </c>
      <c r="K183" t="str">
        <f t="shared" si="7"/>
        <v>2016</v>
      </c>
      <c r="L183">
        <f t="shared" si="8"/>
        <v>0</v>
      </c>
    </row>
    <row r="184" spans="1:12" hidden="1" x14ac:dyDescent="0.2">
      <c r="A184" s="27" t="s">
        <v>2999</v>
      </c>
      <c r="B184" s="51" t="s">
        <v>1270</v>
      </c>
      <c r="C184" s="23" t="s">
        <v>991</v>
      </c>
      <c r="D184" s="66">
        <v>2013</v>
      </c>
      <c r="E184" s="53" t="s">
        <v>3240</v>
      </c>
      <c r="F184" s="85" t="s">
        <v>3296</v>
      </c>
      <c r="J184" t="str">
        <f t="shared" si="6"/>
        <v>23-04-2013</v>
      </c>
      <c r="K184" t="str">
        <f t="shared" si="7"/>
        <v>2013</v>
      </c>
      <c r="L184">
        <f t="shared" si="8"/>
        <v>0</v>
      </c>
    </row>
    <row r="185" spans="1:12" hidden="1" x14ac:dyDescent="0.2">
      <c r="A185" s="27" t="s">
        <v>2999</v>
      </c>
      <c r="B185" s="51" t="s">
        <v>83</v>
      </c>
      <c r="C185" s="23" t="s">
        <v>959</v>
      </c>
      <c r="D185" s="66">
        <v>2013</v>
      </c>
      <c r="E185" s="84" t="s">
        <v>3240</v>
      </c>
      <c r="F185" s="85" t="s">
        <v>3296</v>
      </c>
      <c r="J185" t="str">
        <f t="shared" si="6"/>
        <v>23-04-2013</v>
      </c>
      <c r="K185" t="str">
        <f t="shared" si="7"/>
        <v>2013</v>
      </c>
      <c r="L185">
        <f t="shared" si="8"/>
        <v>0</v>
      </c>
    </row>
    <row r="186" spans="1:12" hidden="1" x14ac:dyDescent="0.2">
      <c r="A186" s="27" t="s">
        <v>2999</v>
      </c>
      <c r="B186" s="51" t="s">
        <v>1268</v>
      </c>
      <c r="C186" s="23" t="s">
        <v>989</v>
      </c>
      <c r="D186" s="66">
        <v>2013</v>
      </c>
      <c r="E186" s="84" t="s">
        <v>3240</v>
      </c>
      <c r="F186" s="85" t="s">
        <v>3296</v>
      </c>
      <c r="J186" t="str">
        <f t="shared" si="6"/>
        <v>23-04-2013</v>
      </c>
      <c r="K186" t="str">
        <f t="shared" si="7"/>
        <v>2013</v>
      </c>
      <c r="L186">
        <f t="shared" si="8"/>
        <v>0</v>
      </c>
    </row>
    <row r="187" spans="1:12" hidden="1" x14ac:dyDescent="0.2">
      <c r="A187" s="27" t="s">
        <v>2999</v>
      </c>
      <c r="B187" s="51" t="s">
        <v>1272</v>
      </c>
      <c r="C187" s="23" t="s">
        <v>993</v>
      </c>
      <c r="D187" s="66">
        <v>2013</v>
      </c>
      <c r="E187" s="84" t="s">
        <v>3240</v>
      </c>
      <c r="F187" s="85" t="s">
        <v>3296</v>
      </c>
      <c r="J187" t="str">
        <f t="shared" si="6"/>
        <v>23-04-2013</v>
      </c>
      <c r="K187" t="str">
        <f t="shared" si="7"/>
        <v>2013</v>
      </c>
      <c r="L187">
        <f t="shared" si="8"/>
        <v>0</v>
      </c>
    </row>
    <row r="188" spans="1:12" hidden="1" x14ac:dyDescent="0.2">
      <c r="A188" s="27" t="s">
        <v>2999</v>
      </c>
      <c r="B188" s="51" t="s">
        <v>1275</v>
      </c>
      <c r="C188" s="23" t="s">
        <v>1274</v>
      </c>
      <c r="D188" s="66">
        <v>2013</v>
      </c>
      <c r="E188" s="84" t="s">
        <v>3240</v>
      </c>
      <c r="F188" s="85" t="s">
        <v>3296</v>
      </c>
      <c r="J188" t="str">
        <f t="shared" si="6"/>
        <v>23-04-2013</v>
      </c>
      <c r="K188" t="str">
        <f t="shared" si="7"/>
        <v>2013</v>
      </c>
      <c r="L188">
        <f t="shared" si="8"/>
        <v>0</v>
      </c>
    </row>
    <row r="189" spans="1:12" hidden="1" x14ac:dyDescent="0.2">
      <c r="A189" s="27" t="s">
        <v>2999</v>
      </c>
      <c r="B189" s="51" t="s">
        <v>1258</v>
      </c>
      <c r="C189" s="23" t="s">
        <v>959</v>
      </c>
      <c r="D189" s="66">
        <v>2013</v>
      </c>
      <c r="E189" s="84" t="s">
        <v>3240</v>
      </c>
      <c r="F189" s="85" t="s">
        <v>3296</v>
      </c>
      <c r="J189" t="str">
        <f t="shared" si="6"/>
        <v>23-04-2013</v>
      </c>
      <c r="K189" t="str">
        <f t="shared" si="7"/>
        <v>2013</v>
      </c>
      <c r="L189">
        <f t="shared" si="8"/>
        <v>0</v>
      </c>
    </row>
    <row r="190" spans="1:12" hidden="1" x14ac:dyDescent="0.2">
      <c r="A190" s="27" t="s">
        <v>2999</v>
      </c>
      <c r="B190" s="51" t="s">
        <v>1279</v>
      </c>
      <c r="C190" s="23" t="s">
        <v>997</v>
      </c>
      <c r="D190" s="66">
        <v>2013</v>
      </c>
      <c r="E190" s="84" t="s">
        <v>3240</v>
      </c>
      <c r="F190" s="85" t="s">
        <v>3296</v>
      </c>
      <c r="J190" t="str">
        <f t="shared" si="6"/>
        <v>23-04-2013</v>
      </c>
      <c r="K190" t="str">
        <f t="shared" si="7"/>
        <v>2013</v>
      </c>
      <c r="L190">
        <f t="shared" si="8"/>
        <v>0</v>
      </c>
    </row>
    <row r="191" spans="1:12" hidden="1" x14ac:dyDescent="0.2">
      <c r="A191" s="27" t="s">
        <v>2999</v>
      </c>
      <c r="B191" s="51" t="s">
        <v>1256</v>
      </c>
      <c r="C191" s="23" t="s">
        <v>955</v>
      </c>
      <c r="D191" s="66">
        <v>2013</v>
      </c>
      <c r="E191" s="84" t="s">
        <v>3240</v>
      </c>
      <c r="F191" s="85" t="s">
        <v>3296</v>
      </c>
      <c r="J191" t="str">
        <f t="shared" si="6"/>
        <v>23-04-2013</v>
      </c>
      <c r="K191" t="str">
        <f t="shared" si="7"/>
        <v>2013</v>
      </c>
      <c r="L191">
        <f t="shared" si="8"/>
        <v>0</v>
      </c>
    </row>
    <row r="192" spans="1:12" hidden="1" x14ac:dyDescent="0.2">
      <c r="A192" s="27" t="s">
        <v>2999</v>
      </c>
      <c r="B192" s="51" t="s">
        <v>1277</v>
      </c>
      <c r="C192" s="23" t="s">
        <v>1163</v>
      </c>
      <c r="D192" s="66">
        <v>2013</v>
      </c>
      <c r="E192" s="53" t="s">
        <v>3242</v>
      </c>
      <c r="F192" s="81" t="s">
        <v>3380</v>
      </c>
      <c r="J192" t="str">
        <f t="shared" si="6"/>
        <v>28-06-2013</v>
      </c>
      <c r="K192" t="str">
        <f t="shared" si="7"/>
        <v>2013</v>
      </c>
      <c r="L192">
        <f t="shared" si="8"/>
        <v>0</v>
      </c>
    </row>
    <row r="193" spans="1:12" hidden="1" x14ac:dyDescent="0.2">
      <c r="A193" s="27" t="s">
        <v>2999</v>
      </c>
      <c r="B193" s="51" t="s">
        <v>1262</v>
      </c>
      <c r="C193" s="23" t="s">
        <v>965</v>
      </c>
      <c r="D193" s="66">
        <v>2013</v>
      </c>
      <c r="E193" s="84" t="s">
        <v>3240</v>
      </c>
      <c r="F193" s="85" t="s">
        <v>3296</v>
      </c>
      <c r="J193" t="str">
        <f t="shared" si="6"/>
        <v>23-04-2013</v>
      </c>
      <c r="K193" t="str">
        <f t="shared" si="7"/>
        <v>2013</v>
      </c>
      <c r="L193">
        <f t="shared" si="8"/>
        <v>0</v>
      </c>
    </row>
    <row r="194" spans="1:12" hidden="1" x14ac:dyDescent="0.2">
      <c r="A194" s="27" t="s">
        <v>2999</v>
      </c>
      <c r="B194" s="51" t="s">
        <v>1266</v>
      </c>
      <c r="C194" s="23" t="s">
        <v>979</v>
      </c>
      <c r="D194" s="66">
        <v>2013</v>
      </c>
      <c r="E194" s="53" t="s">
        <v>3243</v>
      </c>
      <c r="F194" s="85" t="s">
        <v>3309</v>
      </c>
      <c r="J194" t="str">
        <f t="shared" si="6"/>
        <v>07-10-2013</v>
      </c>
      <c r="K194" t="str">
        <f t="shared" si="7"/>
        <v>2013</v>
      </c>
      <c r="L194">
        <f t="shared" si="8"/>
        <v>0</v>
      </c>
    </row>
    <row r="195" spans="1:12" hidden="1" x14ac:dyDescent="0.2">
      <c r="A195" s="27" t="s">
        <v>2999</v>
      </c>
      <c r="B195" s="51" t="s">
        <v>92</v>
      </c>
      <c r="C195" s="23" t="s">
        <v>1361</v>
      </c>
      <c r="D195" s="66">
        <v>2013</v>
      </c>
      <c r="E195" s="53" t="s">
        <v>3244</v>
      </c>
      <c r="F195" s="85" t="s">
        <v>3381</v>
      </c>
      <c r="J195" t="str">
        <f t="shared" ref="J195:J258" si="9">MID(E195,8,10)</f>
        <v>16-08-2013</v>
      </c>
      <c r="K195" t="str">
        <f t="shared" ref="K195:K258" si="10">MID(J195,7,4)</f>
        <v>2013</v>
      </c>
      <c r="L195">
        <f t="shared" ref="L195:L258" si="11">D195-K195</f>
        <v>0</v>
      </c>
    </row>
    <row r="196" spans="1:12" hidden="1" x14ac:dyDescent="0.2">
      <c r="A196" s="27" t="s">
        <v>2999</v>
      </c>
      <c r="B196" s="51" t="s">
        <v>1363</v>
      </c>
      <c r="C196" s="23" t="s">
        <v>1361</v>
      </c>
      <c r="D196" s="66">
        <v>2013</v>
      </c>
      <c r="E196" s="84" t="s">
        <v>3244</v>
      </c>
      <c r="F196" s="85" t="s">
        <v>3381</v>
      </c>
      <c r="J196" t="str">
        <f t="shared" si="9"/>
        <v>16-08-2013</v>
      </c>
      <c r="K196" t="str">
        <f t="shared" si="10"/>
        <v>2013</v>
      </c>
      <c r="L196">
        <f t="shared" si="11"/>
        <v>0</v>
      </c>
    </row>
    <row r="197" spans="1:12" hidden="1" x14ac:dyDescent="0.2">
      <c r="A197" s="27" t="s">
        <v>2999</v>
      </c>
      <c r="B197" s="51" t="s">
        <v>94</v>
      </c>
      <c r="C197" s="23" t="s">
        <v>965</v>
      </c>
      <c r="D197" s="66">
        <v>2013</v>
      </c>
      <c r="E197" s="84" t="s">
        <v>3240</v>
      </c>
      <c r="F197" s="85" t="s">
        <v>3296</v>
      </c>
      <c r="J197" t="str">
        <f t="shared" si="9"/>
        <v>23-04-2013</v>
      </c>
      <c r="K197" t="str">
        <f t="shared" si="10"/>
        <v>2013</v>
      </c>
      <c r="L197">
        <f t="shared" si="11"/>
        <v>0</v>
      </c>
    </row>
    <row r="198" spans="1:12" hidden="1" x14ac:dyDescent="0.2">
      <c r="A198" s="27" t="s">
        <v>2999</v>
      </c>
      <c r="B198" s="51" t="s">
        <v>96</v>
      </c>
      <c r="C198" s="23" t="s">
        <v>979</v>
      </c>
      <c r="D198" s="66">
        <v>2013</v>
      </c>
      <c r="E198" s="84" t="s">
        <v>3243</v>
      </c>
      <c r="F198" s="85" t="s">
        <v>3309</v>
      </c>
      <c r="J198" t="str">
        <f t="shared" si="9"/>
        <v>07-10-2013</v>
      </c>
      <c r="K198" t="str">
        <f t="shared" si="10"/>
        <v>2013</v>
      </c>
      <c r="L198">
        <f t="shared" si="11"/>
        <v>0</v>
      </c>
    </row>
    <row r="199" spans="1:12" hidden="1" x14ac:dyDescent="0.2">
      <c r="A199" s="27" t="s">
        <v>2999</v>
      </c>
      <c r="B199" s="51" t="s">
        <v>73</v>
      </c>
      <c r="C199" s="23" t="s">
        <v>949</v>
      </c>
      <c r="D199" s="66">
        <v>2013</v>
      </c>
      <c r="E199" s="84" t="s">
        <v>3241</v>
      </c>
      <c r="F199" s="85" t="s">
        <v>3378</v>
      </c>
      <c r="J199" t="str">
        <f t="shared" si="9"/>
        <v>17-07-2013</v>
      </c>
      <c r="K199" t="str">
        <f t="shared" si="10"/>
        <v>2013</v>
      </c>
      <c r="L199">
        <f t="shared" si="11"/>
        <v>0</v>
      </c>
    </row>
    <row r="200" spans="1:12" hidden="1" x14ac:dyDescent="0.2">
      <c r="A200" s="27" t="s">
        <v>2999</v>
      </c>
      <c r="B200" s="51" t="s">
        <v>74</v>
      </c>
      <c r="C200" s="23" t="s">
        <v>951</v>
      </c>
      <c r="D200" s="66">
        <v>2013</v>
      </c>
      <c r="E200" s="84" t="s">
        <v>3241</v>
      </c>
      <c r="F200" s="85" t="s">
        <v>3378</v>
      </c>
      <c r="J200" t="str">
        <f t="shared" si="9"/>
        <v>17-07-2013</v>
      </c>
      <c r="K200" t="str">
        <f t="shared" si="10"/>
        <v>2013</v>
      </c>
      <c r="L200">
        <f t="shared" si="11"/>
        <v>0</v>
      </c>
    </row>
    <row r="201" spans="1:12" hidden="1" x14ac:dyDescent="0.2">
      <c r="A201" s="27" t="s">
        <v>2999</v>
      </c>
      <c r="B201" s="51" t="s">
        <v>102</v>
      </c>
      <c r="C201" s="23" t="s">
        <v>977</v>
      </c>
      <c r="D201" s="66">
        <v>2013</v>
      </c>
      <c r="E201" s="53" t="s">
        <v>3245</v>
      </c>
      <c r="F201" s="85" t="s">
        <v>3335</v>
      </c>
      <c r="J201" t="str">
        <f t="shared" si="9"/>
        <v>23-05-2013</v>
      </c>
      <c r="K201" t="str">
        <f t="shared" si="10"/>
        <v>2013</v>
      </c>
      <c r="L201">
        <f t="shared" si="11"/>
        <v>0</v>
      </c>
    </row>
    <row r="202" spans="1:12" hidden="1" x14ac:dyDescent="0.2">
      <c r="A202" s="27" t="s">
        <v>2999</v>
      </c>
      <c r="B202" s="51" t="s">
        <v>79</v>
      </c>
      <c r="C202" s="23" t="s">
        <v>993</v>
      </c>
      <c r="D202" s="66">
        <v>2013</v>
      </c>
      <c r="E202" s="84" t="s">
        <v>3240</v>
      </c>
      <c r="F202" s="85" t="s">
        <v>3296</v>
      </c>
      <c r="J202" t="str">
        <f t="shared" si="9"/>
        <v>23-04-2013</v>
      </c>
      <c r="K202" t="str">
        <f t="shared" si="10"/>
        <v>2013</v>
      </c>
      <c r="L202">
        <f t="shared" si="11"/>
        <v>0</v>
      </c>
    </row>
    <row r="203" spans="1:12" hidden="1" x14ac:dyDescent="0.2">
      <c r="A203" s="27" t="s">
        <v>2999</v>
      </c>
      <c r="B203" s="51" t="s">
        <v>105</v>
      </c>
      <c r="C203" s="23" t="s">
        <v>981</v>
      </c>
      <c r="D203" s="66">
        <v>2013</v>
      </c>
      <c r="E203" s="84" t="s">
        <v>3245</v>
      </c>
      <c r="F203" s="85" t="s">
        <v>3335</v>
      </c>
      <c r="J203" t="str">
        <f t="shared" si="9"/>
        <v>23-05-2013</v>
      </c>
      <c r="K203" t="str">
        <f t="shared" si="10"/>
        <v>2013</v>
      </c>
      <c r="L203">
        <f t="shared" si="11"/>
        <v>0</v>
      </c>
    </row>
    <row r="204" spans="1:12" hidden="1" x14ac:dyDescent="0.2">
      <c r="A204" s="27" t="s">
        <v>2999</v>
      </c>
      <c r="B204" s="51" t="s">
        <v>80</v>
      </c>
      <c r="C204" s="23" t="s">
        <v>989</v>
      </c>
      <c r="D204" s="66">
        <v>2013</v>
      </c>
      <c r="E204" s="84" t="s">
        <v>3240</v>
      </c>
      <c r="F204" s="85" t="s">
        <v>3296</v>
      </c>
      <c r="J204" t="str">
        <f t="shared" si="9"/>
        <v>23-04-2013</v>
      </c>
      <c r="K204" t="str">
        <f t="shared" si="10"/>
        <v>2013</v>
      </c>
      <c r="L204">
        <f t="shared" si="11"/>
        <v>0</v>
      </c>
    </row>
    <row r="205" spans="1:12" hidden="1" x14ac:dyDescent="0.2">
      <c r="A205" s="27" t="s">
        <v>2999</v>
      </c>
      <c r="B205" s="51" t="s">
        <v>81</v>
      </c>
      <c r="C205" s="23" t="s">
        <v>991</v>
      </c>
      <c r="D205" s="66">
        <v>2013</v>
      </c>
      <c r="E205" s="84" t="s">
        <v>3240</v>
      </c>
      <c r="F205" s="85" t="s">
        <v>3296</v>
      </c>
      <c r="J205" t="str">
        <f t="shared" si="9"/>
        <v>23-04-2013</v>
      </c>
      <c r="K205" t="str">
        <f t="shared" si="10"/>
        <v>2013</v>
      </c>
      <c r="L205">
        <f t="shared" si="11"/>
        <v>0</v>
      </c>
    </row>
    <row r="206" spans="1:12" hidden="1" x14ac:dyDescent="0.2">
      <c r="A206" s="27" t="s">
        <v>2999</v>
      </c>
      <c r="B206" s="51" t="s">
        <v>82</v>
      </c>
      <c r="C206" s="23" t="s">
        <v>3004</v>
      </c>
      <c r="D206" s="66">
        <v>2013</v>
      </c>
      <c r="E206" s="84" t="s">
        <v>3240</v>
      </c>
      <c r="F206" s="85" t="s">
        <v>3296</v>
      </c>
      <c r="J206" t="str">
        <f t="shared" si="9"/>
        <v>23-04-2013</v>
      </c>
      <c r="K206" t="str">
        <f t="shared" si="10"/>
        <v>2013</v>
      </c>
      <c r="L206">
        <f t="shared" si="11"/>
        <v>0</v>
      </c>
    </row>
    <row r="207" spans="1:12" hidden="1" x14ac:dyDescent="0.2">
      <c r="A207" s="27" t="s">
        <v>2999</v>
      </c>
      <c r="B207" s="51" t="s">
        <v>107</v>
      </c>
      <c r="C207" s="23" t="s">
        <v>975</v>
      </c>
      <c r="D207" s="66">
        <v>2013</v>
      </c>
      <c r="E207" s="53" t="s">
        <v>3242</v>
      </c>
      <c r="F207" s="81" t="s">
        <v>3380</v>
      </c>
      <c r="J207" t="str">
        <f t="shared" si="9"/>
        <v>28-06-2013</v>
      </c>
      <c r="K207" t="str">
        <f t="shared" si="10"/>
        <v>2013</v>
      </c>
      <c r="L207">
        <f t="shared" si="11"/>
        <v>0</v>
      </c>
    </row>
    <row r="208" spans="1:12" hidden="1" x14ac:dyDescent="0.2">
      <c r="A208" s="27" t="s">
        <v>2999</v>
      </c>
      <c r="B208" s="51" t="s">
        <v>88</v>
      </c>
      <c r="C208" s="23" t="s">
        <v>997</v>
      </c>
      <c r="D208" s="66">
        <v>2013</v>
      </c>
      <c r="E208" s="84" t="s">
        <v>3240</v>
      </c>
      <c r="F208" s="85" t="s">
        <v>3296</v>
      </c>
      <c r="J208" t="str">
        <f t="shared" si="9"/>
        <v>23-04-2013</v>
      </c>
      <c r="K208" t="str">
        <f t="shared" si="10"/>
        <v>2013</v>
      </c>
      <c r="L208">
        <f t="shared" si="11"/>
        <v>0</v>
      </c>
    </row>
    <row r="209" spans="1:12" hidden="1" x14ac:dyDescent="0.2">
      <c r="A209" s="27" t="s">
        <v>2999</v>
      </c>
      <c r="B209" s="51" t="s">
        <v>89</v>
      </c>
      <c r="C209" s="23" t="s">
        <v>955</v>
      </c>
      <c r="D209" s="66">
        <v>2013</v>
      </c>
      <c r="E209" s="84" t="s">
        <v>3240</v>
      </c>
      <c r="F209" s="85" t="s">
        <v>3296</v>
      </c>
      <c r="J209" t="str">
        <f t="shared" si="9"/>
        <v>23-04-2013</v>
      </c>
      <c r="K209" t="str">
        <f t="shared" si="10"/>
        <v>2013</v>
      </c>
      <c r="L209">
        <f t="shared" si="11"/>
        <v>0</v>
      </c>
    </row>
    <row r="210" spans="1:12" hidden="1" x14ac:dyDescent="0.2">
      <c r="A210" s="27" t="s">
        <v>2999</v>
      </c>
      <c r="B210" s="51" t="s">
        <v>91</v>
      </c>
      <c r="C210" s="23" t="s">
        <v>1163</v>
      </c>
      <c r="D210" s="66">
        <v>2013</v>
      </c>
      <c r="E210" s="84" t="s">
        <v>3242</v>
      </c>
      <c r="F210" s="81" t="s">
        <v>3380</v>
      </c>
      <c r="J210" t="str">
        <f t="shared" si="9"/>
        <v>28-06-2013</v>
      </c>
      <c r="K210" t="str">
        <f t="shared" si="10"/>
        <v>2013</v>
      </c>
      <c r="L210">
        <f t="shared" si="11"/>
        <v>0</v>
      </c>
    </row>
    <row r="211" spans="1:12" hidden="1" x14ac:dyDescent="0.2">
      <c r="A211" s="27" t="s">
        <v>2999</v>
      </c>
      <c r="B211" s="51" t="s">
        <v>103</v>
      </c>
      <c r="C211" s="23" t="s">
        <v>1410</v>
      </c>
      <c r="D211" s="66">
        <v>2014</v>
      </c>
      <c r="E211" s="53" t="s">
        <v>3246</v>
      </c>
      <c r="F211" s="85" t="s">
        <v>3382</v>
      </c>
      <c r="J211" t="str">
        <f t="shared" si="9"/>
        <v>13-06-2014</v>
      </c>
      <c r="K211" t="str">
        <f t="shared" si="10"/>
        <v>2014</v>
      </c>
      <c r="L211">
        <f t="shared" si="11"/>
        <v>0</v>
      </c>
    </row>
    <row r="212" spans="1:12" hidden="1" x14ac:dyDescent="0.2">
      <c r="A212" s="27" t="s">
        <v>2999</v>
      </c>
      <c r="B212" s="51" t="s">
        <v>1467</v>
      </c>
      <c r="C212" s="23" t="s">
        <v>1465</v>
      </c>
      <c r="D212" s="66">
        <v>2015</v>
      </c>
      <c r="E212" s="84" t="s">
        <v>3247</v>
      </c>
      <c r="F212" s="85" t="s">
        <v>3316</v>
      </c>
      <c r="J212" t="str">
        <f t="shared" si="9"/>
        <v>21-04-2015</v>
      </c>
      <c r="K212" t="str">
        <f t="shared" si="10"/>
        <v>2015</v>
      </c>
      <c r="L212">
        <f t="shared" si="11"/>
        <v>0</v>
      </c>
    </row>
    <row r="213" spans="1:12" hidden="1" x14ac:dyDescent="0.2">
      <c r="A213" s="27" t="s">
        <v>2999</v>
      </c>
      <c r="B213" s="51" t="s">
        <v>87</v>
      </c>
      <c r="C213" s="23" t="s">
        <v>1465</v>
      </c>
      <c r="D213" s="66">
        <v>2015</v>
      </c>
      <c r="E213" s="53" t="s">
        <v>3247</v>
      </c>
      <c r="F213" s="85" t="s">
        <v>3316</v>
      </c>
      <c r="J213" t="str">
        <f t="shared" si="9"/>
        <v>21-04-2015</v>
      </c>
      <c r="K213" t="str">
        <f t="shared" si="10"/>
        <v>2015</v>
      </c>
      <c r="L213">
        <f t="shared" si="11"/>
        <v>0</v>
      </c>
    </row>
    <row r="214" spans="1:12" hidden="1" x14ac:dyDescent="0.2">
      <c r="A214" s="27" t="s">
        <v>2999</v>
      </c>
      <c r="B214" s="51" t="s">
        <v>78</v>
      </c>
      <c r="C214" s="23" t="s">
        <v>1609</v>
      </c>
      <c r="D214" s="36">
        <v>2017</v>
      </c>
      <c r="E214" s="53" t="s">
        <v>3249</v>
      </c>
      <c r="F214" s="85" t="s">
        <v>3383</v>
      </c>
      <c r="J214" t="str">
        <f t="shared" si="9"/>
        <v>16-01-2017</v>
      </c>
      <c r="K214" t="str">
        <f t="shared" si="10"/>
        <v>2017</v>
      </c>
      <c r="L214">
        <f t="shared" si="11"/>
        <v>0</v>
      </c>
    </row>
    <row r="215" spans="1:12" hidden="1" x14ac:dyDescent="0.2">
      <c r="A215" s="27" t="s">
        <v>2999</v>
      </c>
      <c r="B215" s="51" t="s">
        <v>97</v>
      </c>
      <c r="C215" s="23" t="s">
        <v>1635</v>
      </c>
      <c r="D215" s="36">
        <v>2017</v>
      </c>
      <c r="E215" s="53" t="s">
        <v>3250</v>
      </c>
      <c r="F215" s="85" t="s">
        <v>3384</v>
      </c>
      <c r="J215" t="str">
        <f t="shared" si="9"/>
        <v>12-06-2017</v>
      </c>
      <c r="K215" t="str">
        <f t="shared" si="10"/>
        <v>2017</v>
      </c>
      <c r="L215">
        <f t="shared" si="11"/>
        <v>0</v>
      </c>
    </row>
    <row r="216" spans="1:12" hidden="1" x14ac:dyDescent="0.2">
      <c r="A216" s="27" t="s">
        <v>2999</v>
      </c>
      <c r="B216" s="51" t="s">
        <v>1636</v>
      </c>
      <c r="C216" s="23" t="s">
        <v>1635</v>
      </c>
      <c r="D216" s="36">
        <v>2017</v>
      </c>
      <c r="E216" s="84" t="s">
        <v>3250</v>
      </c>
      <c r="F216" s="85" t="s">
        <v>3384</v>
      </c>
      <c r="J216" t="str">
        <f t="shared" si="9"/>
        <v>12-06-2017</v>
      </c>
      <c r="K216" t="str">
        <f t="shared" si="10"/>
        <v>2017</v>
      </c>
      <c r="L216">
        <f t="shared" si="11"/>
        <v>0</v>
      </c>
    </row>
    <row r="217" spans="1:12" hidden="1" x14ac:dyDescent="0.2">
      <c r="A217" s="27" t="s">
        <v>2999</v>
      </c>
      <c r="B217" s="51" t="s">
        <v>110</v>
      </c>
      <c r="C217" s="23" t="s">
        <v>1653</v>
      </c>
      <c r="D217" s="36">
        <v>2017</v>
      </c>
      <c r="E217" s="53" t="s">
        <v>3251</v>
      </c>
      <c r="F217" s="85" t="s">
        <v>3369</v>
      </c>
      <c r="J217" t="str">
        <f>MID(E217,9,10)</f>
        <v>20-09-2017</v>
      </c>
      <c r="K217" t="str">
        <f t="shared" si="10"/>
        <v>2017</v>
      </c>
      <c r="L217">
        <f t="shared" si="11"/>
        <v>0</v>
      </c>
    </row>
    <row r="218" spans="1:12" hidden="1" x14ac:dyDescent="0.2">
      <c r="A218" s="27" t="s">
        <v>2999</v>
      </c>
      <c r="B218" s="51" t="s">
        <v>84</v>
      </c>
      <c r="C218" s="23" t="s">
        <v>1905</v>
      </c>
      <c r="D218" s="71">
        <v>2018</v>
      </c>
      <c r="E218" s="53" t="s">
        <v>3252</v>
      </c>
      <c r="F218" s="85" t="s">
        <v>3385</v>
      </c>
      <c r="J218" t="str">
        <f t="shared" si="9"/>
        <v>13-08-2018</v>
      </c>
      <c r="K218" t="str">
        <f t="shared" si="10"/>
        <v>2018</v>
      </c>
      <c r="L218">
        <f t="shared" si="11"/>
        <v>0</v>
      </c>
    </row>
    <row r="219" spans="1:12" hidden="1" x14ac:dyDescent="0.2">
      <c r="A219" s="27" t="s">
        <v>3005</v>
      </c>
      <c r="B219" s="51" t="s">
        <v>111</v>
      </c>
      <c r="C219" s="23" t="s">
        <v>1001</v>
      </c>
      <c r="D219" s="66">
        <v>2013</v>
      </c>
      <c r="E219" s="53" t="s">
        <v>3284</v>
      </c>
      <c r="F219" s="85" t="s">
        <v>3296</v>
      </c>
      <c r="J219" t="str">
        <f t="shared" si="9"/>
        <v>23-04-2013</v>
      </c>
      <c r="K219" t="str">
        <f t="shared" si="10"/>
        <v>2013</v>
      </c>
      <c r="L219">
        <f t="shared" si="11"/>
        <v>0</v>
      </c>
    </row>
    <row r="220" spans="1:12" hidden="1" x14ac:dyDescent="0.2">
      <c r="A220" s="27" t="s">
        <v>3005</v>
      </c>
      <c r="B220" s="51" t="s">
        <v>1002</v>
      </c>
      <c r="C220" s="23" t="s">
        <v>1001</v>
      </c>
      <c r="D220" s="66">
        <v>2013</v>
      </c>
      <c r="E220" s="84" t="s">
        <v>3284</v>
      </c>
      <c r="F220" s="85" t="s">
        <v>3296</v>
      </c>
      <c r="J220" t="str">
        <f t="shared" si="9"/>
        <v>23-04-2013</v>
      </c>
      <c r="K220" t="str">
        <f t="shared" si="10"/>
        <v>2013</v>
      </c>
      <c r="L220">
        <f t="shared" si="11"/>
        <v>0</v>
      </c>
    </row>
    <row r="221" spans="1:12" x14ac:dyDescent="0.2">
      <c r="A221" s="27" t="s">
        <v>3006</v>
      </c>
      <c r="B221" s="51" t="s">
        <v>668</v>
      </c>
      <c r="C221" s="23" t="s">
        <v>1295</v>
      </c>
      <c r="D221" s="67">
        <v>2015</v>
      </c>
      <c r="E221" s="53" t="s">
        <v>3261</v>
      </c>
      <c r="F221" s="85" t="s">
        <v>3386</v>
      </c>
      <c r="J221" t="str">
        <f t="shared" si="9"/>
        <v>31-03-2015</v>
      </c>
      <c r="K221" t="str">
        <f t="shared" si="10"/>
        <v>2015</v>
      </c>
      <c r="L221">
        <f t="shared" si="11"/>
        <v>0</v>
      </c>
    </row>
    <row r="222" spans="1:12" x14ac:dyDescent="0.2">
      <c r="A222" s="27" t="s">
        <v>3006</v>
      </c>
      <c r="B222" s="86" t="s">
        <v>1035</v>
      </c>
      <c r="C222" s="23" t="s">
        <v>3007</v>
      </c>
      <c r="D222" s="66">
        <v>2013</v>
      </c>
      <c r="E222" s="53" t="s">
        <v>3254</v>
      </c>
      <c r="F222" s="85" t="s">
        <v>3387</v>
      </c>
      <c r="J222" t="str">
        <f t="shared" si="9"/>
        <v>16-05-2013</v>
      </c>
      <c r="K222" t="str">
        <f t="shared" si="10"/>
        <v>2013</v>
      </c>
      <c r="L222">
        <f t="shared" si="11"/>
        <v>0</v>
      </c>
    </row>
    <row r="223" spans="1:12" x14ac:dyDescent="0.2">
      <c r="A223" s="27" t="s">
        <v>3006</v>
      </c>
      <c r="B223" s="86" t="s">
        <v>141</v>
      </c>
      <c r="C223" s="23" t="s">
        <v>1075</v>
      </c>
      <c r="D223" s="66">
        <v>2013</v>
      </c>
      <c r="E223" s="84" t="s">
        <v>3254</v>
      </c>
      <c r="F223" s="85" t="s">
        <v>3387</v>
      </c>
      <c r="J223" t="str">
        <f t="shared" si="9"/>
        <v>16-05-2013</v>
      </c>
      <c r="K223" t="str">
        <f t="shared" si="10"/>
        <v>2013</v>
      </c>
      <c r="L223">
        <f t="shared" si="11"/>
        <v>0</v>
      </c>
    </row>
    <row r="224" spans="1:12" x14ac:dyDescent="0.2">
      <c r="A224" s="27" t="s">
        <v>3006</v>
      </c>
      <c r="B224" s="86" t="s">
        <v>1157</v>
      </c>
      <c r="C224" s="23" t="s">
        <v>1156</v>
      </c>
      <c r="D224" s="66">
        <v>2013</v>
      </c>
      <c r="E224" s="84" t="s">
        <v>3254</v>
      </c>
      <c r="F224" s="85" t="s">
        <v>3387</v>
      </c>
      <c r="J224" t="str">
        <f t="shared" si="9"/>
        <v>16-05-2013</v>
      </c>
      <c r="K224" t="str">
        <f t="shared" si="10"/>
        <v>2013</v>
      </c>
      <c r="L224">
        <f t="shared" si="11"/>
        <v>0</v>
      </c>
    </row>
    <row r="225" spans="1:12" x14ac:dyDescent="0.2">
      <c r="A225" s="27" t="s">
        <v>3006</v>
      </c>
      <c r="B225" s="86" t="s">
        <v>1055</v>
      </c>
      <c r="C225" s="23" t="s">
        <v>1054</v>
      </c>
      <c r="D225" s="66">
        <v>2013</v>
      </c>
      <c r="E225" s="84" t="s">
        <v>3254</v>
      </c>
      <c r="F225" s="85" t="s">
        <v>3387</v>
      </c>
      <c r="J225" t="str">
        <f t="shared" si="9"/>
        <v>16-05-2013</v>
      </c>
      <c r="K225" t="str">
        <f t="shared" si="10"/>
        <v>2013</v>
      </c>
      <c r="L225">
        <f t="shared" si="11"/>
        <v>0</v>
      </c>
    </row>
    <row r="226" spans="1:12" x14ac:dyDescent="0.2">
      <c r="A226" s="27" t="s">
        <v>3006</v>
      </c>
      <c r="B226" s="86" t="s">
        <v>139</v>
      </c>
      <c r="C226" s="23" t="s">
        <v>1281</v>
      </c>
      <c r="D226" s="66">
        <v>2013</v>
      </c>
      <c r="E226" s="84" t="s">
        <v>3254</v>
      </c>
      <c r="F226" s="85" t="s">
        <v>3387</v>
      </c>
      <c r="J226" t="str">
        <f t="shared" si="9"/>
        <v>16-05-2013</v>
      </c>
      <c r="K226" t="str">
        <f t="shared" si="10"/>
        <v>2013</v>
      </c>
      <c r="L226">
        <f t="shared" si="11"/>
        <v>0</v>
      </c>
    </row>
    <row r="227" spans="1:12" x14ac:dyDescent="0.2">
      <c r="A227" s="27" t="s">
        <v>3006</v>
      </c>
      <c r="B227" s="86" t="s">
        <v>1040</v>
      </c>
      <c r="C227" s="23" t="s">
        <v>1039</v>
      </c>
      <c r="D227" s="66">
        <v>2013</v>
      </c>
      <c r="E227" s="84" t="s">
        <v>3254</v>
      </c>
      <c r="F227" s="85" t="s">
        <v>3387</v>
      </c>
      <c r="J227" t="str">
        <f t="shared" si="9"/>
        <v>16-05-2013</v>
      </c>
      <c r="K227" t="str">
        <f t="shared" si="10"/>
        <v>2013</v>
      </c>
      <c r="L227">
        <f t="shared" si="11"/>
        <v>0</v>
      </c>
    </row>
    <row r="228" spans="1:12" x14ac:dyDescent="0.2">
      <c r="A228" s="27" t="s">
        <v>3006</v>
      </c>
      <c r="B228" s="86" t="s">
        <v>125</v>
      </c>
      <c r="C228" s="23" t="s">
        <v>1045</v>
      </c>
      <c r="D228" s="66">
        <v>2013</v>
      </c>
      <c r="E228" s="84" t="s">
        <v>3254</v>
      </c>
      <c r="F228" s="85" t="s">
        <v>3387</v>
      </c>
      <c r="J228" t="str">
        <f t="shared" si="9"/>
        <v>16-05-2013</v>
      </c>
      <c r="K228" t="str">
        <f t="shared" si="10"/>
        <v>2013</v>
      </c>
      <c r="L228">
        <f t="shared" si="11"/>
        <v>0</v>
      </c>
    </row>
    <row r="229" spans="1:12" x14ac:dyDescent="0.2">
      <c r="A229" s="27" t="s">
        <v>3006</v>
      </c>
      <c r="B229" s="86" t="s">
        <v>678</v>
      </c>
      <c r="C229" s="23" t="s">
        <v>1186</v>
      </c>
      <c r="D229" s="66">
        <v>2013</v>
      </c>
      <c r="E229" s="84" t="s">
        <v>3254</v>
      </c>
      <c r="F229" s="85" t="s">
        <v>3387</v>
      </c>
      <c r="J229" t="str">
        <f t="shared" si="9"/>
        <v>16-05-2013</v>
      </c>
      <c r="K229" t="str">
        <f t="shared" si="10"/>
        <v>2013</v>
      </c>
      <c r="L229">
        <f t="shared" si="11"/>
        <v>0</v>
      </c>
    </row>
    <row r="230" spans="1:12" x14ac:dyDescent="0.2">
      <c r="A230" s="27" t="s">
        <v>3006</v>
      </c>
      <c r="B230" s="86" t="s">
        <v>1050</v>
      </c>
      <c r="C230" s="23" t="s">
        <v>1049</v>
      </c>
      <c r="D230" s="66">
        <v>2013</v>
      </c>
      <c r="E230" s="84" t="s">
        <v>3254</v>
      </c>
      <c r="F230" s="85" t="s">
        <v>3387</v>
      </c>
      <c r="J230" t="str">
        <f t="shared" si="9"/>
        <v>16-05-2013</v>
      </c>
      <c r="K230" t="str">
        <f t="shared" si="10"/>
        <v>2013</v>
      </c>
      <c r="L230">
        <f t="shared" si="11"/>
        <v>0</v>
      </c>
    </row>
    <row r="231" spans="1:12" x14ac:dyDescent="0.2">
      <c r="A231" s="27" t="s">
        <v>3006</v>
      </c>
      <c r="B231" s="86" t="s">
        <v>673</v>
      </c>
      <c r="C231" s="23" t="s">
        <v>1052</v>
      </c>
      <c r="D231" s="66">
        <v>2013</v>
      </c>
      <c r="E231" s="84" t="s">
        <v>3254</v>
      </c>
      <c r="F231" s="85" t="s">
        <v>3387</v>
      </c>
      <c r="J231" t="str">
        <f t="shared" si="9"/>
        <v>16-05-2013</v>
      </c>
      <c r="K231" t="str">
        <f t="shared" si="10"/>
        <v>2013</v>
      </c>
      <c r="L231">
        <f t="shared" si="11"/>
        <v>0</v>
      </c>
    </row>
    <row r="232" spans="1:12" x14ac:dyDescent="0.2">
      <c r="A232" s="27" t="s">
        <v>3006</v>
      </c>
      <c r="B232" s="86" t="s">
        <v>138</v>
      </c>
      <c r="C232" s="23" t="s">
        <v>1067</v>
      </c>
      <c r="D232" s="66">
        <v>2013</v>
      </c>
      <c r="E232" s="84" t="s">
        <v>3254</v>
      </c>
      <c r="F232" s="85" t="s">
        <v>3387</v>
      </c>
      <c r="J232" t="str">
        <f t="shared" si="9"/>
        <v>16-05-2013</v>
      </c>
      <c r="K232" t="str">
        <f t="shared" si="10"/>
        <v>2013</v>
      </c>
      <c r="L232">
        <f t="shared" si="11"/>
        <v>0</v>
      </c>
    </row>
    <row r="233" spans="1:12" x14ac:dyDescent="0.2">
      <c r="A233" s="27" t="s">
        <v>3006</v>
      </c>
      <c r="B233" s="86" t="s">
        <v>128</v>
      </c>
      <c r="C233" s="23" t="s">
        <v>1182</v>
      </c>
      <c r="D233" s="66">
        <v>2013</v>
      </c>
      <c r="E233" s="84" t="s">
        <v>3254</v>
      </c>
      <c r="F233" s="85" t="s">
        <v>3387</v>
      </c>
      <c r="J233" t="str">
        <f t="shared" si="9"/>
        <v>16-05-2013</v>
      </c>
      <c r="K233" t="str">
        <f t="shared" si="10"/>
        <v>2013</v>
      </c>
      <c r="L233">
        <f t="shared" si="11"/>
        <v>0</v>
      </c>
    </row>
    <row r="234" spans="1:12" x14ac:dyDescent="0.2">
      <c r="A234" s="27" t="s">
        <v>3006</v>
      </c>
      <c r="B234" s="87" t="s">
        <v>1189</v>
      </c>
      <c r="C234" s="23" t="s">
        <v>1188</v>
      </c>
      <c r="D234" s="66">
        <v>2013</v>
      </c>
      <c r="E234" s="84" t="s">
        <v>3254</v>
      </c>
      <c r="F234" s="85" t="s">
        <v>3387</v>
      </c>
      <c r="J234" t="str">
        <f t="shared" si="9"/>
        <v>16-05-2013</v>
      </c>
      <c r="K234" t="str">
        <f t="shared" si="10"/>
        <v>2013</v>
      </c>
      <c r="L234">
        <f t="shared" si="11"/>
        <v>0</v>
      </c>
    </row>
    <row r="235" spans="1:12" x14ac:dyDescent="0.2">
      <c r="A235" s="27" t="s">
        <v>3006</v>
      </c>
      <c r="B235" s="86" t="s">
        <v>672</v>
      </c>
      <c r="C235" s="23" t="s">
        <v>1184</v>
      </c>
      <c r="D235" s="66">
        <v>2013</v>
      </c>
      <c r="E235" s="84" t="s">
        <v>3254</v>
      </c>
      <c r="F235" s="85" t="s">
        <v>3387</v>
      </c>
      <c r="J235" t="str">
        <f t="shared" si="9"/>
        <v>16-05-2013</v>
      </c>
      <c r="K235" t="str">
        <f t="shared" si="10"/>
        <v>2013</v>
      </c>
      <c r="L235">
        <f t="shared" si="11"/>
        <v>0</v>
      </c>
    </row>
    <row r="236" spans="1:12" x14ac:dyDescent="0.2">
      <c r="A236" s="27" t="s">
        <v>3006</v>
      </c>
      <c r="B236" s="86" t="s">
        <v>1301</v>
      </c>
      <c r="C236" s="23" t="s">
        <v>3008</v>
      </c>
      <c r="D236" s="66">
        <v>2013</v>
      </c>
      <c r="E236" s="84" t="s">
        <v>3254</v>
      </c>
      <c r="F236" s="85" t="s">
        <v>3387</v>
      </c>
      <c r="J236" t="str">
        <f t="shared" si="9"/>
        <v>16-05-2013</v>
      </c>
      <c r="K236" t="str">
        <f t="shared" si="10"/>
        <v>2013</v>
      </c>
      <c r="L236">
        <f t="shared" si="11"/>
        <v>0</v>
      </c>
    </row>
    <row r="237" spans="1:12" x14ac:dyDescent="0.2">
      <c r="A237" s="27" t="s">
        <v>3006</v>
      </c>
      <c r="B237" s="86" t="s">
        <v>115</v>
      </c>
      <c r="C237" s="23" t="s">
        <v>3009</v>
      </c>
      <c r="D237" s="66">
        <v>2013</v>
      </c>
      <c r="E237" s="84" t="s">
        <v>3254</v>
      </c>
      <c r="F237" s="85" t="s">
        <v>3387</v>
      </c>
      <c r="J237" t="str">
        <f t="shared" si="9"/>
        <v>16-05-2013</v>
      </c>
      <c r="K237" t="str">
        <f t="shared" si="10"/>
        <v>2013</v>
      </c>
      <c r="L237">
        <f t="shared" si="11"/>
        <v>0</v>
      </c>
    </row>
    <row r="238" spans="1:12" x14ac:dyDescent="0.2">
      <c r="A238" s="27" t="s">
        <v>3006</v>
      </c>
      <c r="B238" s="51" t="s">
        <v>119</v>
      </c>
      <c r="C238" s="23" t="s">
        <v>1191</v>
      </c>
      <c r="D238" s="66">
        <v>2013</v>
      </c>
      <c r="E238" s="53" t="s">
        <v>3253</v>
      </c>
      <c r="F238" s="85" t="s">
        <v>3380</v>
      </c>
      <c r="J238" t="str">
        <f t="shared" si="9"/>
        <v>28-06-2013</v>
      </c>
      <c r="K238" t="str">
        <f t="shared" si="10"/>
        <v>2013</v>
      </c>
      <c r="L238">
        <f t="shared" si="11"/>
        <v>0</v>
      </c>
    </row>
    <row r="239" spans="1:12" x14ac:dyDescent="0.2">
      <c r="A239" s="27" t="s">
        <v>3006</v>
      </c>
      <c r="B239" s="51" t="s">
        <v>1298</v>
      </c>
      <c r="C239" s="23" t="s">
        <v>1297</v>
      </c>
      <c r="D239" s="66">
        <v>2013</v>
      </c>
      <c r="E239" s="53" t="s">
        <v>3253</v>
      </c>
      <c r="F239" s="85" t="s">
        <v>3380</v>
      </c>
      <c r="J239" t="str">
        <f t="shared" si="9"/>
        <v>28-06-2013</v>
      </c>
      <c r="K239" t="str">
        <f t="shared" si="10"/>
        <v>2013</v>
      </c>
      <c r="L239">
        <f t="shared" si="11"/>
        <v>0</v>
      </c>
    </row>
    <row r="240" spans="1:12" x14ac:dyDescent="0.2">
      <c r="A240" s="27" t="s">
        <v>3006</v>
      </c>
      <c r="B240" s="86" t="s">
        <v>116</v>
      </c>
      <c r="C240" s="23" t="s">
        <v>3010</v>
      </c>
      <c r="D240" s="66">
        <v>2013</v>
      </c>
      <c r="E240" s="84" t="s">
        <v>3254</v>
      </c>
      <c r="F240" s="85" t="s">
        <v>3387</v>
      </c>
      <c r="J240" t="str">
        <f t="shared" si="9"/>
        <v>16-05-2013</v>
      </c>
      <c r="K240" t="str">
        <f t="shared" si="10"/>
        <v>2013</v>
      </c>
      <c r="L240">
        <f t="shared" si="11"/>
        <v>0</v>
      </c>
    </row>
    <row r="241" spans="1:12" x14ac:dyDescent="0.2">
      <c r="A241" s="27" t="s">
        <v>3006</v>
      </c>
      <c r="B241" s="86" t="s">
        <v>117</v>
      </c>
      <c r="C241" s="23" t="s">
        <v>1176</v>
      </c>
      <c r="D241" s="66">
        <v>2013</v>
      </c>
      <c r="E241" s="84" t="s">
        <v>3254</v>
      </c>
      <c r="F241" s="85" t="s">
        <v>3387</v>
      </c>
      <c r="J241" t="str">
        <f t="shared" si="9"/>
        <v>16-05-2013</v>
      </c>
      <c r="K241" t="str">
        <f t="shared" si="10"/>
        <v>2013</v>
      </c>
      <c r="L241">
        <f t="shared" si="11"/>
        <v>0</v>
      </c>
    </row>
    <row r="242" spans="1:12" x14ac:dyDescent="0.2">
      <c r="A242" s="27" t="s">
        <v>3006</v>
      </c>
      <c r="B242" s="86" t="s">
        <v>118</v>
      </c>
      <c r="C242" s="23" t="s">
        <v>1178</v>
      </c>
      <c r="D242" s="66">
        <v>2013</v>
      </c>
      <c r="E242" s="84" t="s">
        <v>3254</v>
      </c>
      <c r="F242" s="85" t="s">
        <v>3387</v>
      </c>
      <c r="J242" t="str">
        <f t="shared" si="9"/>
        <v>16-05-2013</v>
      </c>
      <c r="K242" t="str">
        <f t="shared" si="10"/>
        <v>2013</v>
      </c>
      <c r="L242">
        <f t="shared" si="11"/>
        <v>0</v>
      </c>
    </row>
    <row r="243" spans="1:12" x14ac:dyDescent="0.2">
      <c r="A243" s="27" t="s">
        <v>3006</v>
      </c>
      <c r="B243" s="86" t="s">
        <v>666</v>
      </c>
      <c r="C243" s="23" t="s">
        <v>1180</v>
      </c>
      <c r="D243" s="66">
        <v>2013</v>
      </c>
      <c r="E243" s="84" t="s">
        <v>3254</v>
      </c>
      <c r="F243" s="85" t="s">
        <v>3387</v>
      </c>
      <c r="J243" t="str">
        <f t="shared" si="9"/>
        <v>16-05-2013</v>
      </c>
      <c r="K243" t="str">
        <f t="shared" si="10"/>
        <v>2013</v>
      </c>
      <c r="L243">
        <f t="shared" si="11"/>
        <v>0</v>
      </c>
    </row>
    <row r="244" spans="1:12" x14ac:dyDescent="0.2">
      <c r="A244" s="27" t="s">
        <v>3006</v>
      </c>
      <c r="B244" s="86" t="s">
        <v>120</v>
      </c>
      <c r="C244" s="23" t="s">
        <v>1193</v>
      </c>
      <c r="D244" s="66">
        <v>2013</v>
      </c>
      <c r="E244" s="84" t="s">
        <v>3254</v>
      </c>
      <c r="F244" s="85" t="s">
        <v>3387</v>
      </c>
      <c r="J244" t="str">
        <f t="shared" si="9"/>
        <v>16-05-2013</v>
      </c>
      <c r="K244" t="str">
        <f t="shared" si="10"/>
        <v>2013</v>
      </c>
      <c r="L244">
        <f t="shared" si="11"/>
        <v>0</v>
      </c>
    </row>
    <row r="245" spans="1:12" x14ac:dyDescent="0.2">
      <c r="A245" s="27" t="s">
        <v>3006</v>
      </c>
      <c r="B245" s="87" t="s">
        <v>121</v>
      </c>
      <c r="C245" s="23" t="s">
        <v>3011</v>
      </c>
      <c r="D245" s="66">
        <v>2013</v>
      </c>
      <c r="E245" s="84" t="s">
        <v>3254</v>
      </c>
      <c r="F245" s="85" t="s">
        <v>3387</v>
      </c>
      <c r="J245" t="str">
        <f t="shared" si="9"/>
        <v>16-05-2013</v>
      </c>
      <c r="K245" t="str">
        <f t="shared" si="10"/>
        <v>2013</v>
      </c>
      <c r="L245">
        <f t="shared" si="11"/>
        <v>0</v>
      </c>
    </row>
    <row r="246" spans="1:12" x14ac:dyDescent="0.2">
      <c r="A246" s="27" t="s">
        <v>3006</v>
      </c>
      <c r="B246" s="86" t="s">
        <v>136</v>
      </c>
      <c r="C246" s="23" t="s">
        <v>1065</v>
      </c>
      <c r="D246" s="66">
        <v>2013</v>
      </c>
      <c r="E246" s="84" t="s">
        <v>3254</v>
      </c>
      <c r="F246" s="85" t="s">
        <v>3387</v>
      </c>
      <c r="J246" t="str">
        <f t="shared" si="9"/>
        <v>16-05-2013</v>
      </c>
      <c r="K246" t="str">
        <f t="shared" si="10"/>
        <v>2013</v>
      </c>
      <c r="L246">
        <f t="shared" si="11"/>
        <v>0</v>
      </c>
    </row>
    <row r="247" spans="1:12" x14ac:dyDescent="0.2">
      <c r="A247" s="27" t="s">
        <v>3006</v>
      </c>
      <c r="B247" s="86" t="s">
        <v>126</v>
      </c>
      <c r="C247" s="23" t="s">
        <v>1047</v>
      </c>
      <c r="D247" s="66">
        <v>2013</v>
      </c>
      <c r="E247" s="84" t="s">
        <v>3254</v>
      </c>
      <c r="F247" s="85" t="s">
        <v>3387</v>
      </c>
      <c r="J247" t="str">
        <f t="shared" si="9"/>
        <v>16-05-2013</v>
      </c>
      <c r="K247" t="str">
        <f t="shared" si="10"/>
        <v>2013</v>
      </c>
      <c r="L247">
        <f t="shared" si="11"/>
        <v>0</v>
      </c>
    </row>
    <row r="248" spans="1:12" x14ac:dyDescent="0.2">
      <c r="A248" s="27" t="s">
        <v>3006</v>
      </c>
      <c r="B248" s="51" t="s">
        <v>1386</v>
      </c>
      <c r="C248" s="23" t="s">
        <v>1385</v>
      </c>
      <c r="D248" s="66">
        <v>2013</v>
      </c>
      <c r="E248" s="53" t="s">
        <v>3255</v>
      </c>
      <c r="F248" s="85" t="s">
        <v>3343</v>
      </c>
      <c r="J248" t="str">
        <f t="shared" si="9"/>
        <v>04-12-2013</v>
      </c>
      <c r="K248" t="str">
        <f t="shared" si="10"/>
        <v>2013</v>
      </c>
      <c r="L248">
        <f t="shared" si="11"/>
        <v>0</v>
      </c>
    </row>
    <row r="249" spans="1:12" x14ac:dyDescent="0.2">
      <c r="A249" s="27" t="s">
        <v>3006</v>
      </c>
      <c r="B249" s="51" t="s">
        <v>146</v>
      </c>
      <c r="C249" s="23" t="s">
        <v>1392</v>
      </c>
      <c r="D249" s="65">
        <v>2014</v>
      </c>
      <c r="E249" s="54" t="s">
        <v>3256</v>
      </c>
      <c r="F249" s="85" t="s">
        <v>3388</v>
      </c>
      <c r="J249" t="str">
        <f t="shared" si="9"/>
        <v>08-01-2014</v>
      </c>
      <c r="K249" t="str">
        <f t="shared" si="10"/>
        <v>2014</v>
      </c>
      <c r="L249">
        <f t="shared" si="11"/>
        <v>0</v>
      </c>
    </row>
    <row r="250" spans="1:12" x14ac:dyDescent="0.2">
      <c r="A250" s="27" t="s">
        <v>3006</v>
      </c>
      <c r="B250" s="51" t="s">
        <v>1284</v>
      </c>
      <c r="C250" s="23" t="s">
        <v>1283</v>
      </c>
      <c r="D250" s="66">
        <v>2013</v>
      </c>
      <c r="E250" s="53" t="s">
        <v>3283</v>
      </c>
      <c r="F250" s="85" t="s">
        <v>3389</v>
      </c>
      <c r="J250" t="str">
        <f t="shared" si="9"/>
        <v>27-05-2013</v>
      </c>
      <c r="K250" t="str">
        <f t="shared" si="10"/>
        <v>2013</v>
      </c>
      <c r="L250">
        <f t="shared" si="11"/>
        <v>0</v>
      </c>
    </row>
    <row r="251" spans="1:12" x14ac:dyDescent="0.2">
      <c r="A251" s="27" t="s">
        <v>3006</v>
      </c>
      <c r="B251" s="51" t="s">
        <v>1404</v>
      </c>
      <c r="C251" s="23" t="s">
        <v>1403</v>
      </c>
      <c r="D251" s="65">
        <v>2014</v>
      </c>
      <c r="E251" s="53" t="s">
        <v>3257</v>
      </c>
      <c r="F251" s="85" t="s">
        <v>3390</v>
      </c>
      <c r="J251" t="str">
        <f>MID(E251,9,10)</f>
        <v>18-03-2014</v>
      </c>
      <c r="K251" t="str">
        <f t="shared" si="10"/>
        <v>2014</v>
      </c>
      <c r="L251">
        <f t="shared" si="11"/>
        <v>0</v>
      </c>
    </row>
    <row r="252" spans="1:12" x14ac:dyDescent="0.2">
      <c r="A252" s="27" t="s">
        <v>3006</v>
      </c>
      <c r="B252" s="51" t="s">
        <v>669</v>
      </c>
      <c r="C252" s="23" t="s">
        <v>1406</v>
      </c>
      <c r="D252" s="65">
        <v>2014</v>
      </c>
      <c r="E252" s="53" t="s">
        <v>3258</v>
      </c>
      <c r="F252" s="85" t="s">
        <v>3391</v>
      </c>
      <c r="J252" t="str">
        <f t="shared" si="9"/>
        <v>23-05-2014</v>
      </c>
      <c r="K252" t="str">
        <f t="shared" si="10"/>
        <v>2014</v>
      </c>
      <c r="L252">
        <f t="shared" si="11"/>
        <v>0</v>
      </c>
    </row>
    <row r="253" spans="1:12" x14ac:dyDescent="0.2">
      <c r="A253" s="27" t="s">
        <v>3006</v>
      </c>
      <c r="B253" s="51" t="s">
        <v>130</v>
      </c>
      <c r="C253" s="23" t="s">
        <v>1449</v>
      </c>
      <c r="D253" s="67">
        <v>2015</v>
      </c>
      <c r="E253" s="53" t="s">
        <v>3260</v>
      </c>
      <c r="F253" s="85" t="s">
        <v>3392</v>
      </c>
      <c r="J253" t="str">
        <f t="shared" si="9"/>
        <v>24-02-2015</v>
      </c>
      <c r="K253" t="str">
        <f t="shared" si="10"/>
        <v>2015</v>
      </c>
      <c r="L253">
        <f t="shared" si="11"/>
        <v>0</v>
      </c>
    </row>
    <row r="254" spans="1:12" x14ac:dyDescent="0.2">
      <c r="A254" s="27" t="s">
        <v>3006</v>
      </c>
      <c r="B254" s="51" t="s">
        <v>129</v>
      </c>
      <c r="C254" s="23" t="s">
        <v>1417</v>
      </c>
      <c r="D254" s="67">
        <v>2015</v>
      </c>
      <c r="E254" s="53" t="s">
        <v>3262</v>
      </c>
      <c r="F254" s="85" t="s">
        <v>3393</v>
      </c>
      <c r="J254" t="str">
        <f t="shared" si="9"/>
        <v>17-03-2015</v>
      </c>
      <c r="K254" t="str">
        <f t="shared" si="10"/>
        <v>2015</v>
      </c>
      <c r="L254">
        <f t="shared" si="11"/>
        <v>0</v>
      </c>
    </row>
    <row r="255" spans="1:12" x14ac:dyDescent="0.2">
      <c r="A255" s="27" t="s">
        <v>3006</v>
      </c>
      <c r="B255" s="51" t="s">
        <v>140</v>
      </c>
      <c r="C255" s="23" t="s">
        <v>1324</v>
      </c>
      <c r="D255" s="67">
        <v>2015</v>
      </c>
      <c r="E255" s="53" t="s">
        <v>3259</v>
      </c>
      <c r="F255" s="85" t="s">
        <v>3394</v>
      </c>
      <c r="J255" t="str">
        <f t="shared" si="9"/>
        <v>25-11-2015</v>
      </c>
      <c r="K255" t="str">
        <f t="shared" si="10"/>
        <v>2015</v>
      </c>
      <c r="L255">
        <f t="shared" si="11"/>
        <v>0</v>
      </c>
    </row>
    <row r="256" spans="1:12" x14ac:dyDescent="0.2">
      <c r="A256" s="27" t="s">
        <v>3006</v>
      </c>
      <c r="B256" s="51" t="s">
        <v>131</v>
      </c>
      <c r="C256" s="23" t="s">
        <v>1523</v>
      </c>
      <c r="D256" s="69">
        <v>2016</v>
      </c>
      <c r="E256" s="53" t="s">
        <v>3263</v>
      </c>
      <c r="F256" s="85" t="s">
        <v>3395</v>
      </c>
      <c r="J256" t="str">
        <f t="shared" si="9"/>
        <v>19-01-2016</v>
      </c>
      <c r="K256" t="str">
        <f t="shared" si="10"/>
        <v>2016</v>
      </c>
      <c r="L256">
        <f t="shared" si="11"/>
        <v>0</v>
      </c>
    </row>
    <row r="257" spans="1:12" x14ac:dyDescent="0.2">
      <c r="A257" s="27" t="s">
        <v>3006</v>
      </c>
      <c r="B257" s="51" t="s">
        <v>1546</v>
      </c>
      <c r="C257" s="23" t="s">
        <v>1545</v>
      </c>
      <c r="D257" s="69">
        <v>2016</v>
      </c>
      <c r="E257" s="53" t="s">
        <v>3264</v>
      </c>
      <c r="F257" s="85" t="s">
        <v>3396</v>
      </c>
      <c r="J257" t="str">
        <f t="shared" si="9"/>
        <v>25-05-2016</v>
      </c>
      <c r="K257" t="str">
        <f t="shared" si="10"/>
        <v>2016</v>
      </c>
      <c r="L257">
        <f t="shared" si="11"/>
        <v>0</v>
      </c>
    </row>
    <row r="258" spans="1:12" x14ac:dyDescent="0.2">
      <c r="A258" s="27" t="s">
        <v>3006</v>
      </c>
      <c r="B258" s="51" t="s">
        <v>1447</v>
      </c>
      <c r="C258" s="23" t="s">
        <v>1446</v>
      </c>
      <c r="D258" s="69">
        <v>2016</v>
      </c>
      <c r="E258" s="53" t="s">
        <v>3265</v>
      </c>
      <c r="F258" s="85" t="s">
        <v>3397</v>
      </c>
      <c r="J258" t="str">
        <f t="shared" si="9"/>
        <v>31-10-2016</v>
      </c>
      <c r="K258" t="str">
        <f t="shared" si="10"/>
        <v>2016</v>
      </c>
      <c r="L258">
        <f t="shared" si="11"/>
        <v>0</v>
      </c>
    </row>
    <row r="259" spans="1:12" x14ac:dyDescent="0.2">
      <c r="A259" s="27" t="s">
        <v>3006</v>
      </c>
      <c r="B259" s="51" t="s">
        <v>124</v>
      </c>
      <c r="C259" s="23" t="s">
        <v>1444</v>
      </c>
      <c r="D259" s="36">
        <v>2017</v>
      </c>
      <c r="E259" s="6" t="s">
        <v>3295</v>
      </c>
      <c r="F259" s="81" t="s">
        <v>3398</v>
      </c>
      <c r="J259" t="str">
        <f t="shared" ref="J259:J279" si="12">MID(E259,8,10)</f>
        <v>31-03-2017</v>
      </c>
      <c r="K259" t="str">
        <f t="shared" ref="K259:K279" si="13">MID(J259,7,4)</f>
        <v>2017</v>
      </c>
      <c r="L259">
        <f t="shared" ref="L259:L279" si="14">D259-K259</f>
        <v>0</v>
      </c>
    </row>
    <row r="260" spans="1:12" x14ac:dyDescent="0.2">
      <c r="A260" s="27" t="s">
        <v>3006</v>
      </c>
      <c r="B260" s="51" t="s">
        <v>127</v>
      </c>
      <c r="C260" s="23" t="s">
        <v>1601</v>
      </c>
      <c r="D260" s="36">
        <v>2017</v>
      </c>
      <c r="E260" s="53" t="s">
        <v>3266</v>
      </c>
      <c r="F260" s="85" t="s">
        <v>3399</v>
      </c>
      <c r="J260" t="str">
        <f t="shared" si="12"/>
        <v>26-05-2017</v>
      </c>
      <c r="K260" t="str">
        <f t="shared" si="13"/>
        <v>2017</v>
      </c>
      <c r="L260">
        <f t="shared" si="14"/>
        <v>0</v>
      </c>
    </row>
    <row r="261" spans="1:12" x14ac:dyDescent="0.2">
      <c r="A261" s="27" t="s">
        <v>3006</v>
      </c>
      <c r="B261" s="51" t="s">
        <v>1720</v>
      </c>
      <c r="C261" s="23" t="s">
        <v>1719</v>
      </c>
      <c r="D261" s="36">
        <v>2017</v>
      </c>
      <c r="E261" s="53" t="s">
        <v>3267</v>
      </c>
      <c r="F261" s="85" t="s">
        <v>3400</v>
      </c>
      <c r="J261" t="str">
        <f t="shared" si="12"/>
        <v>05-09-2017</v>
      </c>
      <c r="K261" t="str">
        <f t="shared" si="13"/>
        <v>2017</v>
      </c>
      <c r="L261">
        <f t="shared" si="14"/>
        <v>0</v>
      </c>
    </row>
    <row r="262" spans="1:12" x14ac:dyDescent="0.2">
      <c r="A262" s="27" t="s">
        <v>3006</v>
      </c>
      <c r="B262" s="51" t="s">
        <v>1723</v>
      </c>
      <c r="C262" s="23" t="s">
        <v>1722</v>
      </c>
      <c r="D262" s="36">
        <v>2017</v>
      </c>
      <c r="E262" s="53" t="s">
        <v>3268</v>
      </c>
      <c r="F262" s="85" t="s">
        <v>3400</v>
      </c>
      <c r="J262" t="str">
        <f t="shared" si="12"/>
        <v>05-09-2017</v>
      </c>
      <c r="K262" t="str">
        <f t="shared" si="13"/>
        <v>2017</v>
      </c>
      <c r="L262">
        <f t="shared" si="14"/>
        <v>0</v>
      </c>
    </row>
    <row r="263" spans="1:12" x14ac:dyDescent="0.2">
      <c r="A263" s="27" t="s">
        <v>3006</v>
      </c>
      <c r="B263" s="51" t="s">
        <v>1717</v>
      </c>
      <c r="C263" s="23" t="s">
        <v>1716</v>
      </c>
      <c r="D263" s="36">
        <v>2017</v>
      </c>
      <c r="E263" s="84" t="s">
        <v>3269</v>
      </c>
      <c r="F263" s="85" t="s">
        <v>3400</v>
      </c>
      <c r="J263" t="str">
        <f t="shared" si="12"/>
        <v>05-09-2017</v>
      </c>
      <c r="K263" t="str">
        <f t="shared" si="13"/>
        <v>2017</v>
      </c>
      <c r="L263">
        <f t="shared" si="14"/>
        <v>0</v>
      </c>
    </row>
    <row r="264" spans="1:12" x14ac:dyDescent="0.2">
      <c r="A264" s="27" t="s">
        <v>3006</v>
      </c>
      <c r="B264" s="51" t="s">
        <v>1750</v>
      </c>
      <c r="C264" s="23" t="s">
        <v>1749</v>
      </c>
      <c r="D264" s="36">
        <v>2017</v>
      </c>
      <c r="E264" s="53" t="s">
        <v>3270</v>
      </c>
      <c r="F264" s="85" t="s">
        <v>3401</v>
      </c>
      <c r="J264" t="str">
        <f t="shared" ref="J264:J270" si="15">MID(E264,9,10)</f>
        <v>16-11-2017</v>
      </c>
      <c r="K264" t="str">
        <f t="shared" si="13"/>
        <v>2017</v>
      </c>
      <c r="L264">
        <f t="shared" si="14"/>
        <v>0</v>
      </c>
    </row>
    <row r="265" spans="1:12" x14ac:dyDescent="0.2">
      <c r="A265" s="27" t="s">
        <v>3006</v>
      </c>
      <c r="B265" s="51" t="s">
        <v>1753</v>
      </c>
      <c r="C265" s="23" t="s">
        <v>1752</v>
      </c>
      <c r="D265" s="36">
        <v>2017</v>
      </c>
      <c r="E265" s="84" t="s">
        <v>3270</v>
      </c>
      <c r="F265" s="85" t="s">
        <v>3401</v>
      </c>
      <c r="J265" t="str">
        <f t="shared" si="15"/>
        <v>16-11-2017</v>
      </c>
      <c r="K265" t="str">
        <f t="shared" si="13"/>
        <v>2017</v>
      </c>
      <c r="L265">
        <f t="shared" si="14"/>
        <v>0</v>
      </c>
    </row>
    <row r="266" spans="1:12" x14ac:dyDescent="0.2">
      <c r="A266" s="27" t="s">
        <v>3006</v>
      </c>
      <c r="B266" s="51" t="s">
        <v>1774</v>
      </c>
      <c r="C266" s="23" t="s">
        <v>1773</v>
      </c>
      <c r="D266" s="71">
        <v>2018</v>
      </c>
      <c r="E266" s="53" t="s">
        <v>3271</v>
      </c>
      <c r="F266" s="85" t="s">
        <v>3402</v>
      </c>
      <c r="J266" t="str">
        <f t="shared" si="15"/>
        <v>25-01-2018</v>
      </c>
      <c r="K266" t="str">
        <f t="shared" si="13"/>
        <v>2018</v>
      </c>
      <c r="L266">
        <f t="shared" si="14"/>
        <v>0</v>
      </c>
    </row>
    <row r="267" spans="1:12" x14ac:dyDescent="0.2">
      <c r="A267" s="27" t="s">
        <v>3006</v>
      </c>
      <c r="B267" s="51" t="s">
        <v>1549</v>
      </c>
      <c r="C267" s="23" t="s">
        <v>1548</v>
      </c>
      <c r="D267" s="71">
        <v>2018</v>
      </c>
      <c r="E267" s="53" t="s">
        <v>3272</v>
      </c>
      <c r="F267" s="85" t="s">
        <v>3371</v>
      </c>
      <c r="J267" t="str">
        <f t="shared" si="15"/>
        <v>06-02-2018</v>
      </c>
      <c r="K267" t="str">
        <f t="shared" si="13"/>
        <v>2018</v>
      </c>
      <c r="L267">
        <f t="shared" si="14"/>
        <v>0</v>
      </c>
    </row>
    <row r="268" spans="1:12" x14ac:dyDescent="0.2">
      <c r="A268" s="27" t="s">
        <v>3006</v>
      </c>
      <c r="B268" s="51" t="s">
        <v>1552</v>
      </c>
      <c r="C268" s="23" t="s">
        <v>1551</v>
      </c>
      <c r="D268" s="71">
        <v>2018</v>
      </c>
      <c r="E268" s="84" t="s">
        <v>3272</v>
      </c>
      <c r="F268" s="85" t="s">
        <v>3371</v>
      </c>
      <c r="J268" t="str">
        <f t="shared" si="15"/>
        <v>06-02-2018</v>
      </c>
      <c r="K268" t="str">
        <f t="shared" si="13"/>
        <v>2018</v>
      </c>
      <c r="L268">
        <f t="shared" si="14"/>
        <v>0</v>
      </c>
    </row>
    <row r="269" spans="1:12" x14ac:dyDescent="0.2">
      <c r="A269" s="27" t="s">
        <v>3006</v>
      </c>
      <c r="B269" s="51" t="s">
        <v>1555</v>
      </c>
      <c r="C269" s="23" t="s">
        <v>1554</v>
      </c>
      <c r="D269" s="71">
        <v>2018</v>
      </c>
      <c r="E269" s="84" t="s">
        <v>3272</v>
      </c>
      <c r="F269" s="85" t="s">
        <v>3371</v>
      </c>
      <c r="J269" t="str">
        <f t="shared" si="15"/>
        <v>06-02-2018</v>
      </c>
      <c r="K269" t="str">
        <f t="shared" si="13"/>
        <v>2018</v>
      </c>
      <c r="L269">
        <f t="shared" si="14"/>
        <v>0</v>
      </c>
    </row>
    <row r="270" spans="1:12" x14ac:dyDescent="0.2">
      <c r="A270" s="27" t="s">
        <v>3006</v>
      </c>
      <c r="B270" s="51" t="s">
        <v>147</v>
      </c>
      <c r="C270" s="23" t="s">
        <v>1463</v>
      </c>
      <c r="D270" s="72">
        <v>2018</v>
      </c>
      <c r="E270" s="53" t="s">
        <v>3273</v>
      </c>
      <c r="F270" s="85" t="s">
        <v>3372</v>
      </c>
      <c r="J270" t="str">
        <f t="shared" si="15"/>
        <v>11-05-2018</v>
      </c>
      <c r="K270" t="str">
        <f t="shared" si="13"/>
        <v>2018</v>
      </c>
      <c r="L270">
        <f t="shared" si="14"/>
        <v>0</v>
      </c>
    </row>
    <row r="271" spans="1:12" x14ac:dyDescent="0.2">
      <c r="A271" s="27" t="s">
        <v>3006</v>
      </c>
      <c r="B271" s="51" t="s">
        <v>145</v>
      </c>
      <c r="C271" s="23" t="s">
        <v>1940</v>
      </c>
      <c r="D271" s="76">
        <v>2019</v>
      </c>
      <c r="E271" s="51" t="s">
        <v>3278</v>
      </c>
      <c r="F271" s="85" t="s">
        <v>3375</v>
      </c>
      <c r="J271" t="str">
        <f t="shared" si="12"/>
        <v>01-08-2019</v>
      </c>
      <c r="K271" t="str">
        <f t="shared" si="13"/>
        <v>2019</v>
      </c>
      <c r="L271">
        <f t="shared" si="14"/>
        <v>0</v>
      </c>
    </row>
    <row r="272" spans="1:12" x14ac:dyDescent="0.2">
      <c r="A272" s="27" t="s">
        <v>3006</v>
      </c>
      <c r="B272" s="51" t="s">
        <v>671</v>
      </c>
      <c r="C272" s="23" t="s">
        <v>1807</v>
      </c>
      <c r="D272" s="75">
        <v>2018</v>
      </c>
      <c r="E272" s="53" t="s">
        <v>3274</v>
      </c>
      <c r="F272" s="85" t="s">
        <v>3403</v>
      </c>
      <c r="J272" t="str">
        <f t="shared" si="12"/>
        <v>19-09-2018</v>
      </c>
      <c r="K272" t="str">
        <f t="shared" si="13"/>
        <v>2018</v>
      </c>
      <c r="L272">
        <f t="shared" si="14"/>
        <v>0</v>
      </c>
    </row>
    <row r="273" spans="1:12" x14ac:dyDescent="0.2">
      <c r="A273" s="27" t="s">
        <v>3006</v>
      </c>
      <c r="B273" s="51" t="s">
        <v>667</v>
      </c>
      <c r="C273" s="23" t="s">
        <v>1513</v>
      </c>
      <c r="D273" s="76">
        <v>2019</v>
      </c>
      <c r="E273" s="51" t="s">
        <v>3279</v>
      </c>
      <c r="F273" s="85" t="s">
        <v>3331</v>
      </c>
      <c r="J273" t="str">
        <f t="shared" si="12"/>
        <v>15-02-2019</v>
      </c>
      <c r="K273" t="str">
        <f t="shared" si="13"/>
        <v>2019</v>
      </c>
      <c r="L273">
        <f t="shared" si="14"/>
        <v>0</v>
      </c>
    </row>
    <row r="274" spans="1:12" x14ac:dyDescent="0.2">
      <c r="A274" s="27" t="s">
        <v>3006</v>
      </c>
      <c r="B274" s="51" t="s">
        <v>2173</v>
      </c>
      <c r="C274" s="23" t="s">
        <v>2172</v>
      </c>
      <c r="D274" s="76">
        <v>2019</v>
      </c>
      <c r="E274" s="51" t="s">
        <v>3280</v>
      </c>
      <c r="F274" s="85" t="s">
        <v>3332</v>
      </c>
      <c r="J274" t="str">
        <f t="shared" si="12"/>
        <v>20-05-2019</v>
      </c>
      <c r="K274" t="str">
        <f t="shared" si="13"/>
        <v>2019</v>
      </c>
      <c r="L274">
        <f t="shared" si="14"/>
        <v>0</v>
      </c>
    </row>
    <row r="275" spans="1:12" x14ac:dyDescent="0.2">
      <c r="A275" s="27" t="s">
        <v>3006</v>
      </c>
      <c r="B275" s="51" t="s">
        <v>143</v>
      </c>
      <c r="C275" s="23" t="s">
        <v>1938</v>
      </c>
      <c r="D275" s="76">
        <v>2019</v>
      </c>
      <c r="E275" s="51" t="s">
        <v>3276</v>
      </c>
      <c r="F275" s="85" t="s">
        <v>3332</v>
      </c>
      <c r="J275" t="str">
        <f t="shared" si="12"/>
        <v>20-05-2019</v>
      </c>
      <c r="K275" t="str">
        <f t="shared" si="13"/>
        <v>2019</v>
      </c>
      <c r="L275">
        <f t="shared" si="14"/>
        <v>0</v>
      </c>
    </row>
    <row r="276" spans="1:12" x14ac:dyDescent="0.2">
      <c r="A276" s="27" t="s">
        <v>3006</v>
      </c>
      <c r="B276" s="51" t="s">
        <v>144</v>
      </c>
      <c r="C276" s="23" t="s">
        <v>1903</v>
      </c>
      <c r="D276" s="76">
        <v>2019</v>
      </c>
      <c r="E276" s="51" t="s">
        <v>3277</v>
      </c>
      <c r="F276" s="85" t="s">
        <v>3332</v>
      </c>
      <c r="J276" t="str">
        <f t="shared" si="12"/>
        <v>20-05-2019</v>
      </c>
      <c r="K276" t="str">
        <f t="shared" si="13"/>
        <v>2019</v>
      </c>
      <c r="L276">
        <f t="shared" si="14"/>
        <v>0</v>
      </c>
    </row>
    <row r="277" spans="1:12" x14ac:dyDescent="0.2">
      <c r="A277" s="27" t="s">
        <v>3006</v>
      </c>
      <c r="B277" s="51" t="s">
        <v>142</v>
      </c>
      <c r="C277" s="23" t="s">
        <v>1909</v>
      </c>
      <c r="D277" s="76">
        <v>2019</v>
      </c>
      <c r="E277" s="51" t="s">
        <v>3275</v>
      </c>
      <c r="F277" s="85" t="s">
        <v>3332</v>
      </c>
      <c r="J277" t="str">
        <f t="shared" si="12"/>
        <v>20-05-2019</v>
      </c>
      <c r="K277" t="str">
        <f t="shared" si="13"/>
        <v>2019</v>
      </c>
      <c r="L277">
        <f t="shared" si="14"/>
        <v>0</v>
      </c>
    </row>
    <row r="278" spans="1:12" x14ac:dyDescent="0.2">
      <c r="A278" s="27" t="s">
        <v>3006</v>
      </c>
      <c r="B278" s="51" t="s">
        <v>135</v>
      </c>
      <c r="C278" s="23" t="s">
        <v>1759</v>
      </c>
      <c r="D278" s="76">
        <v>2019</v>
      </c>
      <c r="E278" s="51" t="s">
        <v>3281</v>
      </c>
      <c r="F278" s="85" t="s">
        <v>3404</v>
      </c>
      <c r="J278" t="str">
        <f t="shared" si="12"/>
        <v>12-07-2019</v>
      </c>
      <c r="K278" t="str">
        <f t="shared" si="13"/>
        <v>2019</v>
      </c>
      <c r="L278">
        <f t="shared" si="14"/>
        <v>0</v>
      </c>
    </row>
    <row r="279" spans="1:12" ht="13.5" thickBot="1" x14ac:dyDescent="0.25">
      <c r="A279" s="28" t="s">
        <v>3006</v>
      </c>
      <c r="B279" s="52" t="s">
        <v>1943</v>
      </c>
      <c r="C279" s="29" t="s">
        <v>1942</v>
      </c>
      <c r="D279" s="76">
        <v>2019</v>
      </c>
      <c r="E279" s="51" t="s">
        <v>3282</v>
      </c>
      <c r="F279" s="85" t="s">
        <v>3404</v>
      </c>
      <c r="J279" t="str">
        <f t="shared" si="12"/>
        <v>12-07-2019</v>
      </c>
      <c r="K279" t="str">
        <f t="shared" si="13"/>
        <v>2019</v>
      </c>
      <c r="L279">
        <f t="shared" si="14"/>
        <v>0</v>
      </c>
    </row>
    <row r="282" spans="1:12" x14ac:dyDescent="0.2">
      <c r="E282" s="70"/>
    </row>
  </sheetData>
  <autoFilter ref="A1:F279">
    <filterColumn colId="0">
      <filters>
        <filter val="PANAMA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8"/>
  <sheetViews>
    <sheetView workbookViewId="0">
      <selection activeCell="I16" sqref="I16"/>
    </sheetView>
  </sheetViews>
  <sheetFormatPr baseColWidth="10" defaultRowHeight="12.75" x14ac:dyDescent="0.2"/>
  <cols>
    <col min="1" max="1" width="18.85546875" customWidth="1"/>
    <col min="2" max="2" width="23.42578125" customWidth="1"/>
    <col min="3" max="3" width="83.28515625" bestFit="1" customWidth="1"/>
    <col min="4" max="4" width="17.28515625" hidden="1" customWidth="1"/>
    <col min="5" max="5" width="11.42578125" hidden="1" customWidth="1"/>
  </cols>
  <sheetData>
    <row r="1" spans="1:5" x14ac:dyDescent="0.2">
      <c r="A1" s="25" t="s">
        <v>2993</v>
      </c>
      <c r="B1" s="26" t="s">
        <v>685</v>
      </c>
      <c r="C1" s="26" t="s">
        <v>3012</v>
      </c>
    </row>
    <row r="2" spans="1:5" x14ac:dyDescent="0.2">
      <c r="A2" s="27" t="s">
        <v>2994</v>
      </c>
      <c r="B2" s="23" t="s">
        <v>6</v>
      </c>
      <c r="C2" s="23" t="s">
        <v>709</v>
      </c>
      <c r="D2" s="17" t="s">
        <v>1157</v>
      </c>
      <c r="E2" t="str">
        <f>VLOOKUP('Agentes portal web'!D2,$B$2:$C$278,1,)</f>
        <v>6GSFRAN</v>
      </c>
    </row>
    <row r="3" spans="1:5" x14ac:dyDescent="0.2">
      <c r="A3" s="27" t="s">
        <v>2994</v>
      </c>
      <c r="B3" s="23" t="s">
        <v>13</v>
      </c>
      <c r="C3" s="23" t="s">
        <v>817</v>
      </c>
      <c r="D3" s="17" t="s">
        <v>693</v>
      </c>
      <c r="E3" t="str">
        <f>VLOOKUP('Agentes portal web'!D3,$B$2:$C$278,1,)</f>
        <v>1UGUSALISL</v>
      </c>
    </row>
    <row r="4" spans="1:5" x14ac:dyDescent="0.2">
      <c r="A4" s="27" t="s">
        <v>2994</v>
      </c>
      <c r="B4" s="23" t="s">
        <v>644</v>
      </c>
      <c r="C4" s="23" t="s">
        <v>805</v>
      </c>
      <c r="D4" s="17" t="s">
        <v>696</v>
      </c>
      <c r="E4" t="str">
        <f>VLOOKUP('Agentes portal web'!D4,$B$2:$C$278,1,)</f>
        <v>1UGUSCARPR</v>
      </c>
    </row>
    <row r="5" spans="1:5" x14ac:dyDescent="0.2">
      <c r="A5" s="27" t="s">
        <v>2994</v>
      </c>
      <c r="B5" s="23" t="s">
        <v>28</v>
      </c>
      <c r="C5" s="23" t="s">
        <v>1206</v>
      </c>
      <c r="D5" s="17" t="s">
        <v>624</v>
      </c>
      <c r="E5" t="str">
        <f>VLOOKUP('Agentes portal web'!D5,$B$2:$C$278,1,)</f>
        <v>1GGENCEAIG</v>
      </c>
    </row>
    <row r="6" spans="1:5" x14ac:dyDescent="0.2">
      <c r="A6" s="27" t="s">
        <v>2994</v>
      </c>
      <c r="B6" s="23" t="s">
        <v>14</v>
      </c>
      <c r="C6" s="23" t="s">
        <v>832</v>
      </c>
      <c r="D6" s="17" t="s">
        <v>1</v>
      </c>
      <c r="E6" t="str">
        <f>VLOOKUP('Agentes portal web'!D6,$B$2:$C$278,1,)</f>
        <v>1CCOMCECEE</v>
      </c>
    </row>
    <row r="7" spans="1:5" x14ac:dyDescent="0.2">
      <c r="A7" s="27" t="s">
        <v>2994</v>
      </c>
      <c r="B7" s="23" t="s">
        <v>727</v>
      </c>
      <c r="C7" s="23" t="s">
        <v>726</v>
      </c>
      <c r="D7" s="17" t="s">
        <v>626</v>
      </c>
      <c r="E7" t="str">
        <f>VLOOKUP('Agentes portal web'!D7,$B$2:$C$278,1,)</f>
        <v>1GGENCOELL</v>
      </c>
    </row>
    <row r="8" spans="1:5" x14ac:dyDescent="0.2">
      <c r="A8" s="27" t="s">
        <v>2994</v>
      </c>
      <c r="B8" s="23" t="s">
        <v>632</v>
      </c>
      <c r="C8" s="23" t="s">
        <v>789</v>
      </c>
      <c r="D8" s="17" t="s">
        <v>1035</v>
      </c>
      <c r="E8" t="str">
        <f>VLOOKUP('Agentes portal web'!D8,$B$2:$C$278,1,)</f>
        <v>6GEGESA</v>
      </c>
    </row>
    <row r="9" spans="1:5" x14ac:dyDescent="0.2">
      <c r="A9" s="27" t="s">
        <v>2994</v>
      </c>
      <c r="B9" s="23" t="s">
        <v>643</v>
      </c>
      <c r="C9" s="23" t="s">
        <v>796</v>
      </c>
      <c r="D9" s="17" t="s">
        <v>1040</v>
      </c>
      <c r="E9" t="str">
        <f>VLOOKUP('Agentes portal web'!D9,$B$2:$C$278,1,)</f>
        <v>6GESEPSA</v>
      </c>
    </row>
    <row r="10" spans="1:5" x14ac:dyDescent="0.2">
      <c r="A10" s="27" t="s">
        <v>2994</v>
      </c>
      <c r="B10" s="23" t="s">
        <v>812</v>
      </c>
      <c r="C10" s="23" t="s">
        <v>811</v>
      </c>
      <c r="D10" s="17" t="s">
        <v>125</v>
      </c>
      <c r="E10" t="str">
        <f>VLOOKUP('Agentes portal web'!D10,$B$2:$C$278,1,)</f>
        <v>6GFORTUNA</v>
      </c>
    </row>
    <row r="11" spans="1:5" x14ac:dyDescent="0.2">
      <c r="A11" s="27" t="s">
        <v>2994</v>
      </c>
      <c r="B11" s="23" t="s">
        <v>648</v>
      </c>
      <c r="C11" s="23" t="s">
        <v>1396</v>
      </c>
      <c r="D11" s="17" t="s">
        <v>126</v>
      </c>
      <c r="E11" t="str">
        <f>VLOOKUP('Agentes portal web'!D11,$B$2:$C$278,1,)</f>
        <v>6GGENA</v>
      </c>
    </row>
    <row r="12" spans="1:5" x14ac:dyDescent="0.2">
      <c r="A12" s="27" t="s">
        <v>2994</v>
      </c>
      <c r="B12" s="23" t="s">
        <v>677</v>
      </c>
      <c r="C12" s="23" t="s">
        <v>819</v>
      </c>
      <c r="D12" s="17" t="s">
        <v>1050</v>
      </c>
      <c r="E12" t="str">
        <f>VLOOKUP('Agentes portal web'!D12,$B$2:$C$278,1,)</f>
        <v>6GHIBERICA</v>
      </c>
    </row>
    <row r="13" spans="1:5" x14ac:dyDescent="0.2">
      <c r="A13" s="27" t="s">
        <v>2994</v>
      </c>
      <c r="B13" s="23" t="s">
        <v>1331</v>
      </c>
      <c r="C13" s="23" t="s">
        <v>1330</v>
      </c>
      <c r="D13" s="17" t="s">
        <v>673</v>
      </c>
      <c r="E13" t="str">
        <f>VLOOKUP('Agentes portal web'!D13,$B$2:$C$278,1,)</f>
        <v>6GHPIEDRA</v>
      </c>
    </row>
    <row r="14" spans="1:5" x14ac:dyDescent="0.2">
      <c r="A14" s="27" t="s">
        <v>2994</v>
      </c>
      <c r="B14" s="23" t="s">
        <v>2</v>
      </c>
      <c r="C14" s="23" t="s">
        <v>707</v>
      </c>
      <c r="D14" s="17" t="s">
        <v>1055</v>
      </c>
      <c r="E14" t="str">
        <f>VLOOKUP('Agentes portal web'!D14,$B$2:$C$278,1,)</f>
        <v>6GIDEALPMA</v>
      </c>
    </row>
    <row r="15" spans="1:5" x14ac:dyDescent="0.2">
      <c r="A15" s="27" t="s">
        <v>2994</v>
      </c>
      <c r="B15" s="23" t="s">
        <v>3</v>
      </c>
      <c r="C15" s="23" t="s">
        <v>714</v>
      </c>
      <c r="D15" s="17" t="s">
        <v>1331</v>
      </c>
      <c r="E15" t="str">
        <f>VLOOKUP('Agentes portal web'!D15,$B$2:$C$278,1,)</f>
        <v>1CCOMBRENC</v>
      </c>
    </row>
    <row r="16" spans="1:5" x14ac:dyDescent="0.2">
      <c r="A16" s="27" t="s">
        <v>2994</v>
      </c>
      <c r="B16" s="23" t="s">
        <v>4</v>
      </c>
      <c r="C16" s="23" t="s">
        <v>716</v>
      </c>
      <c r="D16" s="17" t="s">
        <v>712</v>
      </c>
      <c r="E16" t="str">
        <f>VLOOKUP('Agentes portal web'!D16,$B$2:$C$278,1,)</f>
        <v>1CCOMCDECA</v>
      </c>
    </row>
    <row r="17" spans="1:5" x14ac:dyDescent="0.2">
      <c r="A17" s="27" t="s">
        <v>2994</v>
      </c>
      <c r="B17" s="23" t="s">
        <v>12</v>
      </c>
      <c r="C17" s="23" t="s">
        <v>1461</v>
      </c>
      <c r="D17" s="17" t="s">
        <v>136</v>
      </c>
      <c r="E17" t="str">
        <f>VLOOKUP('Agentes portal web'!D17,$B$2:$C$278,1,)</f>
        <v>6GPANAM</v>
      </c>
    </row>
    <row r="18" spans="1:5" x14ac:dyDescent="0.2">
      <c r="A18" s="27" t="s">
        <v>2994</v>
      </c>
      <c r="B18" s="23" t="s">
        <v>17</v>
      </c>
      <c r="C18" s="23" t="s">
        <v>734</v>
      </c>
      <c r="D18" s="17" t="s">
        <v>138</v>
      </c>
      <c r="E18" t="str">
        <f>VLOOKUP('Agentes portal web'!D18,$B$2:$C$278,1,)</f>
        <v>6GPEDREGAL</v>
      </c>
    </row>
    <row r="19" spans="1:5" x14ac:dyDescent="0.2">
      <c r="A19" s="27" t="s">
        <v>2994</v>
      </c>
      <c r="B19" s="23" t="s">
        <v>18</v>
      </c>
      <c r="C19" s="23" t="s">
        <v>759</v>
      </c>
      <c r="D19" s="17" t="s">
        <v>141</v>
      </c>
      <c r="E19" t="str">
        <f>VLOOKUP('Agentes portal web'!D19,$B$2:$C$278,1,)</f>
        <v>6GRCHICO</v>
      </c>
    </row>
    <row r="20" spans="1:5" x14ac:dyDescent="0.2">
      <c r="A20" s="27" t="s">
        <v>2994</v>
      </c>
      <c r="B20" s="23" t="s">
        <v>626</v>
      </c>
      <c r="C20" s="23" t="s">
        <v>724</v>
      </c>
      <c r="D20" s="17" t="s">
        <v>622</v>
      </c>
      <c r="E20" t="str">
        <f>VLOOKUP('Agentes portal web'!D20,$B$2:$C$278,1,)</f>
        <v>1GGENBIOEN</v>
      </c>
    </row>
    <row r="21" spans="1:5" x14ac:dyDescent="0.2">
      <c r="A21" s="27" t="s">
        <v>2994</v>
      </c>
      <c r="B21" s="23" t="s">
        <v>627</v>
      </c>
      <c r="C21" s="23" t="s">
        <v>750</v>
      </c>
      <c r="D21" s="17" t="s">
        <v>26</v>
      </c>
      <c r="E21" t="str">
        <f>VLOOKUP('Agentes portal web'!D21,$B$2:$C$278,1,)</f>
        <v>1UGUSINMRO</v>
      </c>
    </row>
    <row r="22" spans="1:5" x14ac:dyDescent="0.2">
      <c r="A22" s="27" t="s">
        <v>2994</v>
      </c>
      <c r="B22" s="23" t="s">
        <v>675</v>
      </c>
      <c r="C22" s="23" t="s">
        <v>1390</v>
      </c>
      <c r="D22" s="18" t="s">
        <v>703</v>
      </c>
      <c r="E22" t="str">
        <f>VLOOKUP('Agentes portal web'!D22,$B$2:$C$278,1,)</f>
        <v>1GGENCOEGE</v>
      </c>
    </row>
    <row r="23" spans="1:5" x14ac:dyDescent="0.2">
      <c r="A23" s="27" t="s">
        <v>2994</v>
      </c>
      <c r="B23" s="23" t="s">
        <v>635</v>
      </c>
      <c r="C23" s="23" t="s">
        <v>784</v>
      </c>
      <c r="D23" s="17" t="s">
        <v>576</v>
      </c>
      <c r="E23" t="str">
        <f>VLOOKUP('Agentes portal web'!D23,$B$2:$C$278,1,)</f>
        <v>1CCOMCOMCO</v>
      </c>
    </row>
    <row r="24" spans="1:5" x14ac:dyDescent="0.2">
      <c r="A24" s="27" t="s">
        <v>2994</v>
      </c>
      <c r="B24" s="23" t="s">
        <v>1239</v>
      </c>
      <c r="C24" s="23" t="s">
        <v>1238</v>
      </c>
      <c r="D24" s="17" t="s">
        <v>2</v>
      </c>
      <c r="E24" t="str">
        <f>VLOOKUP('Agentes portal web'!D24,$B$2:$C$278,1,)</f>
        <v>1CCOMCOELC</v>
      </c>
    </row>
    <row r="25" spans="1:5" x14ac:dyDescent="0.2">
      <c r="A25" s="27" t="s">
        <v>2994</v>
      </c>
      <c r="B25" s="23" t="s">
        <v>655</v>
      </c>
      <c r="C25" s="23" t="s">
        <v>1408</v>
      </c>
      <c r="D25" s="17" t="s">
        <v>6</v>
      </c>
      <c r="E25" t="str">
        <f>VLOOKUP('Agentes portal web'!D25,$B$2:$C$278,1,)</f>
        <v>1CCOMCOEND</v>
      </c>
    </row>
    <row r="26" spans="1:5" x14ac:dyDescent="0.2">
      <c r="A26" s="27" t="s">
        <v>2994</v>
      </c>
      <c r="B26" s="23" t="s">
        <v>696</v>
      </c>
      <c r="C26" s="23" t="s">
        <v>695</v>
      </c>
      <c r="D26" s="17" t="s">
        <v>88</v>
      </c>
      <c r="E26" t="str">
        <f>VLOOKUP('Agentes portal web'!D26,$B$2:$C$278,1,)</f>
        <v>4GEOLO</v>
      </c>
    </row>
    <row r="27" spans="1:5" x14ac:dyDescent="0.2">
      <c r="A27" s="27" t="s">
        <v>2994</v>
      </c>
      <c r="B27" s="23" t="s">
        <v>764</v>
      </c>
      <c r="C27" s="23" t="s">
        <v>763</v>
      </c>
      <c r="D27" s="17" t="s">
        <v>1002</v>
      </c>
      <c r="E27" t="str">
        <f>VLOOKUP('Agentes portal web'!D27,$B$2:$C$278,1,)</f>
        <v>5GICE</v>
      </c>
    </row>
    <row r="28" spans="1:5" x14ac:dyDescent="0.2">
      <c r="A28" s="27" t="s">
        <v>2994</v>
      </c>
      <c r="B28" s="23" t="s">
        <v>767</v>
      </c>
      <c r="C28" s="23" t="s">
        <v>766</v>
      </c>
      <c r="D28" s="17" t="s">
        <v>111</v>
      </c>
      <c r="E28" t="str">
        <f>VLOOKUP('Agentes portal web'!D28,$B$2:$C$278,1,)</f>
        <v>5DICE</v>
      </c>
    </row>
    <row r="29" spans="1:5" x14ac:dyDescent="0.2">
      <c r="A29" s="27" t="s">
        <v>2994</v>
      </c>
      <c r="B29" s="23" t="s">
        <v>773</v>
      </c>
      <c r="C29" s="23" t="s">
        <v>772</v>
      </c>
      <c r="D29" s="17" t="s">
        <v>115</v>
      </c>
      <c r="E29" t="str">
        <f>VLOOKUP('Agentes portal web'!D29,$B$2:$C$278,1,)</f>
        <v>6GACP</v>
      </c>
    </row>
    <row r="30" spans="1:5" x14ac:dyDescent="0.2">
      <c r="A30" s="27" t="s">
        <v>2994</v>
      </c>
      <c r="B30" s="23" t="s">
        <v>779</v>
      </c>
      <c r="C30" s="23" t="s">
        <v>778</v>
      </c>
      <c r="D30" s="17" t="s">
        <v>116</v>
      </c>
      <c r="E30" t="str">
        <f>VLOOKUP('Agentes portal web'!D30,$B$2:$C$278,1,)</f>
        <v>6GAES</v>
      </c>
    </row>
    <row r="31" spans="1:5" x14ac:dyDescent="0.2">
      <c r="A31" s="27" t="s">
        <v>2994</v>
      </c>
      <c r="B31" s="23" t="s">
        <v>27</v>
      </c>
      <c r="C31" s="23" t="s">
        <v>807</v>
      </c>
      <c r="D31" s="17" t="s">
        <v>878</v>
      </c>
      <c r="E31" t="str">
        <f>VLOOKUP('Agentes portal web'!D31,$B$2:$C$278,1,)</f>
        <v>2C_C07</v>
      </c>
    </row>
    <row r="32" spans="1:5" x14ac:dyDescent="0.2">
      <c r="A32" s="27" t="s">
        <v>2994</v>
      </c>
      <c r="B32" s="23" t="s">
        <v>830</v>
      </c>
      <c r="C32" s="23" t="s">
        <v>829</v>
      </c>
      <c r="D32" s="11" t="s">
        <v>47</v>
      </c>
      <c r="E32" t="str">
        <f>VLOOKUP('Agentes portal web'!D32,$B$2:$C$278,1,)</f>
        <v>2D_D05</v>
      </c>
    </row>
    <row r="33" spans="1:5" x14ac:dyDescent="0.2">
      <c r="A33" s="27" t="s">
        <v>2994</v>
      </c>
      <c r="B33" s="23" t="s">
        <v>845</v>
      </c>
      <c r="C33" s="23" t="s">
        <v>844</v>
      </c>
      <c r="D33" s="17" t="s">
        <v>44</v>
      </c>
      <c r="E33" t="str">
        <f>VLOOKUP('Agentes portal web'!D33,$B$2:$C$278,1,)</f>
        <v>2D_D02</v>
      </c>
    </row>
    <row r="34" spans="1:5" x14ac:dyDescent="0.2">
      <c r="A34" s="27" t="s">
        <v>2994</v>
      </c>
      <c r="B34" s="23" t="s">
        <v>20</v>
      </c>
      <c r="C34" s="23" t="s">
        <v>755</v>
      </c>
      <c r="D34" s="19" t="s">
        <v>890</v>
      </c>
      <c r="E34" t="str">
        <f>VLOOKUP('Agentes portal web'!D34,$B$2:$C$278,1,)</f>
        <v>2C_C12</v>
      </c>
    </row>
    <row r="35" spans="1:5" x14ac:dyDescent="0.2">
      <c r="A35" s="27" t="s">
        <v>2994</v>
      </c>
      <c r="B35" s="23" t="s">
        <v>1212</v>
      </c>
      <c r="C35" s="23" t="s">
        <v>1211</v>
      </c>
      <c r="D35" s="17" t="s">
        <v>34</v>
      </c>
      <c r="E35" t="str">
        <f>VLOOKUP('Agentes portal web'!D35,$B$2:$C$278,1,)</f>
        <v>2C_C16</v>
      </c>
    </row>
    <row r="36" spans="1:5" x14ac:dyDescent="0.2">
      <c r="A36" s="27" t="s">
        <v>2994</v>
      </c>
      <c r="B36" s="23" t="s">
        <v>1217</v>
      </c>
      <c r="C36" s="23" t="s">
        <v>1216</v>
      </c>
      <c r="D36" s="17" t="s">
        <v>49</v>
      </c>
      <c r="E36" t="str">
        <f>VLOOKUP('Agentes portal web'!D36,$B$2:$C$278,1,)</f>
        <v>2D_D07</v>
      </c>
    </row>
    <row r="37" spans="1:5" x14ac:dyDescent="0.2">
      <c r="A37" s="27" t="s">
        <v>2994</v>
      </c>
      <c r="B37" s="23" t="s">
        <v>649</v>
      </c>
      <c r="C37" s="23" t="s">
        <v>1206</v>
      </c>
      <c r="D37" s="17" t="s">
        <v>46</v>
      </c>
      <c r="E37" t="str">
        <f>VLOOKUP('Agentes portal web'!D37,$B$2:$C$278,1,)</f>
        <v>2D_D04</v>
      </c>
    </row>
    <row r="38" spans="1:5" x14ac:dyDescent="0.2">
      <c r="A38" s="27" t="s">
        <v>2994</v>
      </c>
      <c r="B38" s="23" t="s">
        <v>842</v>
      </c>
      <c r="C38" s="23" t="s">
        <v>841</v>
      </c>
      <c r="D38" s="17" t="s">
        <v>52</v>
      </c>
      <c r="E38" t="str">
        <f>VLOOKUP('Agentes portal web'!D38,$B$2:$C$278,1,)</f>
        <v>2G_C18</v>
      </c>
    </row>
    <row r="39" spans="1:5" x14ac:dyDescent="0.2">
      <c r="A39" s="27" t="s">
        <v>2994</v>
      </c>
      <c r="B39" s="23" t="s">
        <v>8</v>
      </c>
      <c r="C39" s="23" t="s">
        <v>720</v>
      </c>
      <c r="D39" s="17" t="s">
        <v>29</v>
      </c>
      <c r="E39" t="str">
        <f>VLOOKUP('Agentes portal web'!D39,$B$2:$C$278,1,)</f>
        <v>2C_C03</v>
      </c>
    </row>
    <row r="40" spans="1:5" x14ac:dyDescent="0.2">
      <c r="A40" s="27" t="s">
        <v>2994</v>
      </c>
      <c r="B40" s="23" t="s">
        <v>15</v>
      </c>
      <c r="C40" s="23" t="s">
        <v>839</v>
      </c>
      <c r="D40" s="17" t="s">
        <v>910</v>
      </c>
      <c r="E40" t="str">
        <f>VLOOKUP('Agentes portal web'!D40,$B$2:$C$278,1,)</f>
        <v>2G_C24</v>
      </c>
    </row>
    <row r="41" spans="1:5" x14ac:dyDescent="0.2">
      <c r="A41" s="27" t="s">
        <v>2994</v>
      </c>
      <c r="B41" s="23" t="s">
        <v>787</v>
      </c>
      <c r="C41" s="23" t="s">
        <v>786</v>
      </c>
      <c r="D41" s="17" t="s">
        <v>54</v>
      </c>
      <c r="E41" t="str">
        <f>VLOOKUP('Agentes portal web'!D41,$B$2:$C$278,1,)</f>
        <v>2G_C20</v>
      </c>
    </row>
    <row r="42" spans="1:5" x14ac:dyDescent="0.2">
      <c r="A42" s="27" t="s">
        <v>2994</v>
      </c>
      <c r="B42" s="23" t="s">
        <v>21</v>
      </c>
      <c r="C42" s="23" t="s">
        <v>690</v>
      </c>
      <c r="D42" s="17" t="s">
        <v>918</v>
      </c>
      <c r="E42" t="str">
        <f>VLOOKUP('Agentes portal web'!D42,$B$2:$C$278,1,)</f>
        <v>2C_C17</v>
      </c>
    </row>
    <row r="43" spans="1:5" x14ac:dyDescent="0.2">
      <c r="A43" s="27" t="s">
        <v>2994</v>
      </c>
      <c r="B43" s="23" t="s">
        <v>693</v>
      </c>
      <c r="C43" s="23" t="s">
        <v>692</v>
      </c>
      <c r="D43" s="17" t="s">
        <v>59</v>
      </c>
      <c r="E43" t="str">
        <f>VLOOKUP('Agentes portal web'!D43,$B$2:$C$278,1,)</f>
        <v>2G_G05</v>
      </c>
    </row>
    <row r="44" spans="1:5" x14ac:dyDescent="0.2">
      <c r="A44" s="27" t="s">
        <v>2994</v>
      </c>
      <c r="B44" s="23" t="s">
        <v>827</v>
      </c>
      <c r="C44" s="23" t="s">
        <v>826</v>
      </c>
      <c r="D44" s="17" t="s">
        <v>31</v>
      </c>
      <c r="E44" t="str">
        <f>VLOOKUP('Agentes portal web'!D44,$B$2:$C$278,1,)</f>
        <v>2C_C08</v>
      </c>
    </row>
    <row r="45" spans="1:5" x14ac:dyDescent="0.2">
      <c r="A45" s="27" t="s">
        <v>2994</v>
      </c>
      <c r="B45" s="23" t="s">
        <v>770</v>
      </c>
      <c r="C45" s="23" t="s">
        <v>769</v>
      </c>
      <c r="D45" s="17" t="s">
        <v>57</v>
      </c>
      <c r="E45" t="str">
        <f>VLOOKUP('Agentes portal web'!D45,$B$2:$C$278,1,)</f>
        <v>2G_G02</v>
      </c>
    </row>
    <row r="46" spans="1:5" x14ac:dyDescent="0.2">
      <c r="A46" s="27" t="s">
        <v>2994</v>
      </c>
      <c r="B46" s="23" t="s">
        <v>782</v>
      </c>
      <c r="C46" s="23" t="s">
        <v>781</v>
      </c>
      <c r="D46" s="17" t="s">
        <v>929</v>
      </c>
      <c r="E46" t="str">
        <f>VLOOKUP('Agentes portal web'!D46,$B$2:$C$278,1,)</f>
        <v>2C_C11</v>
      </c>
    </row>
    <row r="47" spans="1:5" x14ac:dyDescent="0.2">
      <c r="A47" s="27" t="s">
        <v>2994</v>
      </c>
      <c r="B47" s="23" t="s">
        <v>25</v>
      </c>
      <c r="C47" s="23" t="s">
        <v>794</v>
      </c>
      <c r="D47" s="17" t="s">
        <v>51</v>
      </c>
      <c r="E47" t="str">
        <f>VLOOKUP('Agentes portal web'!D47,$B$2:$C$278,1,)</f>
        <v>2G_C14</v>
      </c>
    </row>
    <row r="48" spans="1:5" x14ac:dyDescent="0.2">
      <c r="A48" s="27" t="s">
        <v>2994</v>
      </c>
      <c r="B48" s="23" t="s">
        <v>594</v>
      </c>
      <c r="C48" s="23" t="s">
        <v>1335</v>
      </c>
      <c r="D48" s="17" t="s">
        <v>33</v>
      </c>
      <c r="E48" t="str">
        <f>VLOOKUP('Agentes portal web'!D48,$B$2:$C$278,1,)</f>
        <v>2C_C15</v>
      </c>
    </row>
    <row r="49" spans="1:5" x14ac:dyDescent="0.2">
      <c r="A49" s="27" t="s">
        <v>2994</v>
      </c>
      <c r="B49" s="23" t="s">
        <v>622</v>
      </c>
      <c r="C49" s="23" t="s">
        <v>1333</v>
      </c>
      <c r="D49" s="17" t="s">
        <v>71</v>
      </c>
      <c r="E49" t="str">
        <f>VLOOKUP('Agentes portal web'!D49,$B$2:$C$278,1,)</f>
        <v>2U_U05</v>
      </c>
    </row>
    <row r="50" spans="1:5" x14ac:dyDescent="0.2">
      <c r="A50" s="27" t="s">
        <v>2994</v>
      </c>
      <c r="B50" s="23" t="s">
        <v>637</v>
      </c>
      <c r="C50" s="23" t="s">
        <v>1339</v>
      </c>
      <c r="D50" s="17" t="s">
        <v>943</v>
      </c>
      <c r="E50" t="str">
        <f>VLOOKUP('Agentes portal web'!D50,$B$2:$C$278,1,)</f>
        <v>3GENEE</v>
      </c>
    </row>
    <row r="51" spans="1:5" x14ac:dyDescent="0.2">
      <c r="A51" s="27" t="s">
        <v>2994</v>
      </c>
      <c r="B51" s="23" t="s">
        <v>645</v>
      </c>
      <c r="C51" s="23" t="s">
        <v>803</v>
      </c>
      <c r="D51" s="17" t="s">
        <v>72</v>
      </c>
      <c r="E51" t="str">
        <f>VLOOKUP('Agentes portal web'!D51,$B$2:$C$278,1,)</f>
        <v>3DENEE</v>
      </c>
    </row>
    <row r="52" spans="1:5" x14ac:dyDescent="0.2">
      <c r="A52" s="27" t="s">
        <v>2994</v>
      </c>
      <c r="B52" s="23" t="s">
        <v>1347</v>
      </c>
      <c r="C52" s="23" t="s">
        <v>1346</v>
      </c>
      <c r="D52" s="17" t="s">
        <v>73</v>
      </c>
      <c r="E52" t="str">
        <f>VLOOKUP('Agentes portal web'!D52,$B$2:$C$278,1,)</f>
        <v>4DDISNORTE</v>
      </c>
    </row>
    <row r="53" spans="1:5" x14ac:dyDescent="0.2">
      <c r="A53" s="27" t="s">
        <v>2994</v>
      </c>
      <c r="B53" s="23" t="s">
        <v>712</v>
      </c>
      <c r="C53" s="23" t="s">
        <v>711</v>
      </c>
      <c r="D53" s="17" t="s">
        <v>74</v>
      </c>
      <c r="E53" t="str">
        <f>VLOOKUP('Agentes portal web'!D53,$B$2:$C$278,1,)</f>
        <v>4DDISSUR</v>
      </c>
    </row>
    <row r="54" spans="1:5" x14ac:dyDescent="0.2">
      <c r="A54" s="27" t="s">
        <v>2994</v>
      </c>
      <c r="B54" s="23" t="s">
        <v>587</v>
      </c>
      <c r="C54" s="23" t="s">
        <v>1341</v>
      </c>
      <c r="D54" s="17" t="s">
        <v>89</v>
      </c>
      <c r="E54" t="str">
        <f>VLOOKUP('Agentes portal web'!D54,$B$2:$C$278,1,)</f>
        <v>4GGEOSA</v>
      </c>
    </row>
    <row r="55" spans="1:5" x14ac:dyDescent="0.2">
      <c r="A55" s="27" t="s">
        <v>2994</v>
      </c>
      <c r="B55" s="23" t="s">
        <v>589</v>
      </c>
      <c r="C55" s="23" t="s">
        <v>1365</v>
      </c>
      <c r="D55" s="17" t="s">
        <v>75</v>
      </c>
      <c r="E55" t="str">
        <f>VLOOKUP('Agentes portal web'!D55,$B$2:$C$278,1,)</f>
        <v>4DENELBLUE</v>
      </c>
    </row>
    <row r="56" spans="1:5" x14ac:dyDescent="0.2">
      <c r="A56" s="27" t="s">
        <v>2994</v>
      </c>
      <c r="B56" s="23" t="s">
        <v>593</v>
      </c>
      <c r="C56" s="23" t="s">
        <v>1359</v>
      </c>
      <c r="D56" s="17" t="s">
        <v>83</v>
      </c>
      <c r="E56" t="str">
        <f>VLOOKUP('Agentes portal web'!D56,$B$2:$C$278,1,)</f>
        <v>4GEEC-20</v>
      </c>
    </row>
    <row r="57" spans="1:5" x14ac:dyDescent="0.2">
      <c r="A57" s="27" t="s">
        <v>2994</v>
      </c>
      <c r="B57" s="23" t="s">
        <v>615</v>
      </c>
      <c r="C57" s="23" t="s">
        <v>1357</v>
      </c>
      <c r="D57" s="11" t="s">
        <v>94</v>
      </c>
      <c r="E57" t="str">
        <f>VLOOKUP('Agentes portal web'!D57,$B$2:$C$278,1,)</f>
        <v>4GMONTEROS</v>
      </c>
    </row>
    <row r="58" spans="1:5" x14ac:dyDescent="0.2">
      <c r="A58" s="27" t="s">
        <v>2994</v>
      </c>
      <c r="B58" s="23" t="s">
        <v>614</v>
      </c>
      <c r="C58" s="23" t="s">
        <v>1355</v>
      </c>
      <c r="D58" s="17" t="s">
        <v>100</v>
      </c>
      <c r="E58" t="str">
        <f>VLOOKUP('Agentes portal web'!D58,$B$2:$C$278,1,)</f>
        <v>4UCCN</v>
      </c>
    </row>
    <row r="59" spans="1:5" x14ac:dyDescent="0.2">
      <c r="A59" s="27" t="s">
        <v>2994</v>
      </c>
      <c r="B59" s="23" t="s">
        <v>1381</v>
      </c>
      <c r="C59" s="23" t="s">
        <v>1380</v>
      </c>
      <c r="D59" s="17" t="s">
        <v>107</v>
      </c>
      <c r="E59" t="str">
        <f>VLOOKUP('Agentes portal web'!D59,$B$2:$C$278,1,)</f>
        <v>4UHOLCIM</v>
      </c>
    </row>
    <row r="60" spans="1:5" x14ac:dyDescent="0.2">
      <c r="A60" s="27" t="s">
        <v>2994</v>
      </c>
      <c r="B60" s="23" t="s">
        <v>688</v>
      </c>
      <c r="C60" s="23" t="s">
        <v>687</v>
      </c>
      <c r="D60" s="17" t="s">
        <v>102</v>
      </c>
      <c r="E60" t="str">
        <f>VLOOKUP('Agentes portal web'!D60,$B$2:$C$278,1,)</f>
        <v>4UCHDN</v>
      </c>
    </row>
    <row r="61" spans="1:5" x14ac:dyDescent="0.2">
      <c r="A61" s="27" t="s">
        <v>2994</v>
      </c>
      <c r="B61" s="23" t="s">
        <v>1</v>
      </c>
      <c r="C61" s="23" t="s">
        <v>700</v>
      </c>
      <c r="D61" s="17" t="s">
        <v>96</v>
      </c>
      <c r="E61" t="str">
        <f>VLOOKUP('Agentes portal web'!D61,$B$2:$C$278,1,)</f>
        <v>4GPENSA</v>
      </c>
    </row>
    <row r="62" spans="1:5" x14ac:dyDescent="0.2">
      <c r="A62" s="27" t="s">
        <v>2994</v>
      </c>
      <c r="B62" s="23" t="s">
        <v>576</v>
      </c>
      <c r="C62" s="23" t="s">
        <v>705</v>
      </c>
      <c r="D62" s="17" t="s">
        <v>105</v>
      </c>
      <c r="E62" t="str">
        <f>VLOOKUP('Agentes portal web'!D62,$B$2:$C$278,1,)</f>
        <v>4UENSA</v>
      </c>
    </row>
    <row r="63" spans="1:5" x14ac:dyDescent="0.2">
      <c r="A63" s="27" t="s">
        <v>2994</v>
      </c>
      <c r="B63" s="23" t="s">
        <v>9</v>
      </c>
      <c r="C63" s="23" t="s">
        <v>718</v>
      </c>
      <c r="D63" s="17" t="s">
        <v>76</v>
      </c>
      <c r="E63" t="str">
        <f>VLOOKUP('Agentes portal web'!D63,$B$2:$C$278,1,)</f>
        <v>4DENELMULU</v>
      </c>
    </row>
    <row r="64" spans="1:5" x14ac:dyDescent="0.2">
      <c r="A64" s="27" t="s">
        <v>2994</v>
      </c>
      <c r="B64" s="23" t="s">
        <v>11</v>
      </c>
      <c r="C64" s="23" t="s">
        <v>745</v>
      </c>
      <c r="D64" s="17" t="s">
        <v>77</v>
      </c>
      <c r="E64" t="str">
        <f>VLOOKUP('Agentes portal web'!D64,$B$2:$C$278,1,)</f>
        <v>4DENELSIUN</v>
      </c>
    </row>
    <row r="65" spans="1:5" x14ac:dyDescent="0.2">
      <c r="A65" s="27" t="s">
        <v>2994</v>
      </c>
      <c r="B65" s="23" t="s">
        <v>822</v>
      </c>
      <c r="C65" s="23" t="s">
        <v>821</v>
      </c>
      <c r="D65" s="19" t="s">
        <v>80</v>
      </c>
      <c r="E65" t="str">
        <f>VLOOKUP('Agentes portal web'!D65,$B$2:$C$278,1,)</f>
        <v>4GAMAYO1</v>
      </c>
    </row>
    <row r="66" spans="1:5" x14ac:dyDescent="0.2">
      <c r="A66" s="27" t="s">
        <v>2994</v>
      </c>
      <c r="B66" s="23" t="s">
        <v>16</v>
      </c>
      <c r="C66" s="23" t="s">
        <v>732</v>
      </c>
      <c r="D66" s="17" t="s">
        <v>81</v>
      </c>
      <c r="E66" t="str">
        <f>VLOOKUP('Agentes portal web'!D66,$B$2:$C$278,1,)</f>
        <v>4GAMAYO2</v>
      </c>
    </row>
    <row r="67" spans="1:5" x14ac:dyDescent="0.2">
      <c r="A67" s="27" t="s">
        <v>2994</v>
      </c>
      <c r="B67" s="23" t="s">
        <v>603</v>
      </c>
      <c r="C67" s="23" t="s">
        <v>801</v>
      </c>
      <c r="D67" s="17" t="s">
        <v>79</v>
      </c>
      <c r="E67" t="str">
        <f>VLOOKUP('Agentes portal web'!D67,$B$2:$C$278,1,)</f>
        <v>4GALBANISA</v>
      </c>
    </row>
    <row r="68" spans="1:5" x14ac:dyDescent="0.2">
      <c r="A68" s="27" t="s">
        <v>2994</v>
      </c>
      <c r="B68" s="23" t="s">
        <v>703</v>
      </c>
      <c r="C68" s="23" t="s">
        <v>702</v>
      </c>
      <c r="D68" s="17" t="s">
        <v>82</v>
      </c>
      <c r="E68" t="str">
        <f>VLOOKUP('Agentes portal web'!D68,$B$2:$C$278,1,)</f>
        <v>4GBPOWER</v>
      </c>
    </row>
    <row r="69" spans="1:5" x14ac:dyDescent="0.2">
      <c r="A69" s="27" t="s">
        <v>2994</v>
      </c>
      <c r="B69" s="23" t="s">
        <v>631</v>
      </c>
      <c r="C69" s="23" t="s">
        <v>1337</v>
      </c>
      <c r="D69" s="17" t="s">
        <v>1159</v>
      </c>
      <c r="E69" t="str">
        <f>VLOOKUP('Agentes portal web'!D69,$B$2:$C$278,1,)</f>
        <v>4GDISNORTE</v>
      </c>
    </row>
    <row r="70" spans="1:5" x14ac:dyDescent="0.2">
      <c r="A70" s="27" t="s">
        <v>2994</v>
      </c>
      <c r="B70" s="23" t="s">
        <v>676</v>
      </c>
      <c r="C70" s="23" t="s">
        <v>837</v>
      </c>
      <c r="D70" s="17" t="s">
        <v>1161</v>
      </c>
      <c r="E70" t="str">
        <f>VLOOKUP('Agentes portal web'!D70,$B$2:$C$278,1,)</f>
        <v>4GDISSUR</v>
      </c>
    </row>
    <row r="71" spans="1:5" x14ac:dyDescent="0.2">
      <c r="A71" s="27" t="s">
        <v>2994</v>
      </c>
      <c r="B71" s="23" t="s">
        <v>653</v>
      </c>
      <c r="C71" s="23" t="s">
        <v>824</v>
      </c>
      <c r="D71" s="17" t="s">
        <v>91</v>
      </c>
      <c r="E71" t="str">
        <f>VLOOKUP('Agentes portal web'!D71,$B$2:$C$278,1,)</f>
        <v>4GHEMCO</v>
      </c>
    </row>
    <row r="72" spans="1:5" x14ac:dyDescent="0.2">
      <c r="A72" s="27" t="s">
        <v>2994</v>
      </c>
      <c r="B72" s="23" t="s">
        <v>776</v>
      </c>
      <c r="C72" s="23" t="s">
        <v>775</v>
      </c>
      <c r="D72" s="17" t="s">
        <v>1212</v>
      </c>
      <c r="E72" t="str">
        <f>VLOOKUP('Agentes portal web'!D72,$B$2:$C$278,1,)</f>
        <v>1GGENHDRON</v>
      </c>
    </row>
    <row r="73" spans="1:5" x14ac:dyDescent="0.2">
      <c r="A73" s="27" t="s">
        <v>2994</v>
      </c>
      <c r="B73" s="23" t="s">
        <v>1378</v>
      </c>
      <c r="C73" s="23" t="s">
        <v>1377</v>
      </c>
      <c r="D73" s="17" t="s">
        <v>1217</v>
      </c>
      <c r="E73" t="str">
        <f>VLOOKUP('Agentes portal web'!D73,$B$2:$C$278,1,)</f>
        <v>1GGENINGTU</v>
      </c>
    </row>
    <row r="74" spans="1:5" x14ac:dyDescent="0.2">
      <c r="A74" s="27" t="s">
        <v>2994</v>
      </c>
      <c r="B74" s="23" t="s">
        <v>623</v>
      </c>
      <c r="C74" s="23" t="s">
        <v>722</v>
      </c>
      <c r="D74" s="17" t="s">
        <v>636</v>
      </c>
      <c r="E74" t="str">
        <f>VLOOKUP('Agentes portal web'!D74,$B$2:$C$278,1,)</f>
        <v>1GGENGENOC</v>
      </c>
    </row>
    <row r="75" spans="1:5" x14ac:dyDescent="0.2">
      <c r="A75" s="27" t="s">
        <v>2994</v>
      </c>
      <c r="B75" s="23" t="s">
        <v>26</v>
      </c>
      <c r="C75" s="23" t="s">
        <v>1375</v>
      </c>
      <c r="D75" s="17" t="s">
        <v>638</v>
      </c>
      <c r="E75" t="str">
        <f>VLOOKUP('Agentes portal web'!D75,$B$2:$C$278,1,)</f>
        <v>1GGENHIDCA</v>
      </c>
    </row>
    <row r="76" spans="1:5" x14ac:dyDescent="0.2">
      <c r="A76" s="27" t="s">
        <v>2994</v>
      </c>
      <c r="B76" s="23" t="s">
        <v>642</v>
      </c>
      <c r="C76" s="23" t="s">
        <v>1394</v>
      </c>
      <c r="D76" s="17" t="s">
        <v>1239</v>
      </c>
      <c r="E76" t="str">
        <f>VLOOKUP('Agentes portal web'!D76,$B$2:$C$278,1,)</f>
        <v>1GGENGENMO</v>
      </c>
    </row>
    <row r="77" spans="1:5" x14ac:dyDescent="0.2">
      <c r="A77" s="27" t="s">
        <v>2994</v>
      </c>
      <c r="B77" s="23" t="s">
        <v>624</v>
      </c>
      <c r="C77" s="23" t="s">
        <v>698</v>
      </c>
      <c r="D77" s="17" t="s">
        <v>654</v>
      </c>
      <c r="E77" t="str">
        <f>VLOOKUP('Agentes portal web'!D77,$B$2:$C$278,1,)</f>
        <v>1GGENRENGU</v>
      </c>
    </row>
    <row r="78" spans="1:5" x14ac:dyDescent="0.2">
      <c r="A78" s="27" t="s">
        <v>2994</v>
      </c>
      <c r="B78" s="23" t="s">
        <v>636</v>
      </c>
      <c r="C78" s="23" t="s">
        <v>1222</v>
      </c>
      <c r="D78" s="19" t="s">
        <v>1249</v>
      </c>
      <c r="E78" t="str">
        <f>VLOOKUP('Agentes portal web'!D78,$B$2:$C$278,1,)</f>
        <v>2C_C32</v>
      </c>
    </row>
    <row r="79" spans="1:5" x14ac:dyDescent="0.2">
      <c r="A79" s="27" t="s">
        <v>2994</v>
      </c>
      <c r="B79" s="23" t="s">
        <v>654</v>
      </c>
      <c r="C79" s="23" t="s">
        <v>1243</v>
      </c>
      <c r="D79" s="17" t="s">
        <v>1252</v>
      </c>
      <c r="E79" t="str">
        <f>VLOOKUP('Agentes portal web'!D79,$B$2:$C$278,1,)</f>
        <v>2C_C33</v>
      </c>
    </row>
    <row r="80" spans="1:5" x14ac:dyDescent="0.2">
      <c r="A80" s="27" t="s">
        <v>2994</v>
      </c>
      <c r="B80" s="23" t="s">
        <v>753</v>
      </c>
      <c r="C80" s="23" t="s">
        <v>752</v>
      </c>
      <c r="D80" s="17" t="s">
        <v>1256</v>
      </c>
      <c r="E80" t="str">
        <f>VLOOKUP('Agentes portal web'!D80,$B$2:$C$278,1,)</f>
        <v>4UGEOSA</v>
      </c>
    </row>
    <row r="81" spans="1:5" x14ac:dyDescent="0.2">
      <c r="A81" s="27" t="s">
        <v>2994</v>
      </c>
      <c r="B81" s="23" t="s">
        <v>616</v>
      </c>
      <c r="C81" s="23" t="s">
        <v>1412</v>
      </c>
      <c r="D81" s="17" t="s">
        <v>1262</v>
      </c>
      <c r="E81" t="str">
        <f>VLOOKUP('Agentes portal web'!D81,$B$2:$C$278,1,)</f>
        <v>4UMONTEROS</v>
      </c>
    </row>
    <row r="82" spans="1:5" x14ac:dyDescent="0.2">
      <c r="A82" s="27" t="s">
        <v>2994</v>
      </c>
      <c r="B82" s="23" t="s">
        <v>22</v>
      </c>
      <c r="C82" s="23" t="s">
        <v>809</v>
      </c>
      <c r="D82" s="17" t="s">
        <v>118</v>
      </c>
      <c r="E82" t="str">
        <f>VLOOKUP('Agentes portal web'!D82,$B$2:$C$278,1,)</f>
        <v>6GALTOVALLE</v>
      </c>
    </row>
    <row r="83" spans="1:5" x14ac:dyDescent="0.2">
      <c r="A83" s="27" t="s">
        <v>2994</v>
      </c>
      <c r="B83" s="23" t="s">
        <v>1420</v>
      </c>
      <c r="C83" s="23" t="s">
        <v>1419</v>
      </c>
      <c r="D83" s="17" t="s">
        <v>666</v>
      </c>
      <c r="E83" t="str">
        <f>VLOOKUP('Agentes portal web'!D83,$B$2:$C$278,1,)</f>
        <v>6GCALDERA</v>
      </c>
    </row>
    <row r="84" spans="1:5" x14ac:dyDescent="0.2">
      <c r="A84" s="27" t="s">
        <v>2994</v>
      </c>
      <c r="B84" s="23" t="s">
        <v>620</v>
      </c>
      <c r="C84" s="23" t="s">
        <v>1438</v>
      </c>
      <c r="D84" s="17" t="s">
        <v>1201</v>
      </c>
      <c r="E84" t="str">
        <f>VLOOKUP('Agentes portal web'!D84,$B$2:$C$278,1,)</f>
        <v>2D_UT</v>
      </c>
    </row>
    <row r="85" spans="1:5" x14ac:dyDescent="0.2">
      <c r="A85" s="27" t="s">
        <v>2994</v>
      </c>
      <c r="B85" s="23" t="s">
        <v>592</v>
      </c>
      <c r="C85" s="23" t="s">
        <v>1429</v>
      </c>
      <c r="D85" s="17" t="s">
        <v>128</v>
      </c>
      <c r="E85" t="str">
        <f>VLOOKUP('Agentes portal web'!D85,$B$2:$C$278,1,)</f>
        <v>6GGENPED</v>
      </c>
    </row>
    <row r="86" spans="1:5" x14ac:dyDescent="0.2">
      <c r="A86" s="27" t="s">
        <v>2994</v>
      </c>
      <c r="B86" s="23" t="s">
        <v>612</v>
      </c>
      <c r="C86" s="23" t="s">
        <v>1427</v>
      </c>
      <c r="D86" s="17" t="s">
        <v>672</v>
      </c>
      <c r="E86" t="str">
        <f>VLOOKUP('Agentes portal web'!D86,$B$2:$C$278,1,)</f>
        <v>6GHBOQUERON</v>
      </c>
    </row>
    <row r="87" spans="1:5" x14ac:dyDescent="0.2">
      <c r="A87" s="27" t="s">
        <v>2994</v>
      </c>
      <c r="B87" s="23" t="s">
        <v>613</v>
      </c>
      <c r="C87" s="23" t="s">
        <v>1440</v>
      </c>
      <c r="D87" s="17" t="s">
        <v>678</v>
      </c>
      <c r="E87" t="str">
        <f>VLOOKUP('Agentes portal web'!D87,$B$2:$C$278,1,)</f>
        <v>6GHYDROPOWER</v>
      </c>
    </row>
    <row r="88" spans="1:5" x14ac:dyDescent="0.2">
      <c r="A88" s="27" t="s">
        <v>2994</v>
      </c>
      <c r="B88" s="23" t="s">
        <v>680</v>
      </c>
      <c r="C88" s="23" t="s">
        <v>1459</v>
      </c>
      <c r="D88" s="17" t="s">
        <v>1189</v>
      </c>
      <c r="E88" t="str">
        <f>VLOOKUP('Agentes portal web'!D88,$B$2:$C$278,1,)</f>
        <v>6GP-ANCHO</v>
      </c>
    </row>
    <row r="89" spans="1:5" x14ac:dyDescent="0.2">
      <c r="A89" s="27" t="s">
        <v>2994</v>
      </c>
      <c r="B89" s="23" t="s">
        <v>647</v>
      </c>
      <c r="C89" s="23" t="s">
        <v>1474</v>
      </c>
      <c r="D89" s="17" t="s">
        <v>119</v>
      </c>
      <c r="E89" t="str">
        <f>VLOOKUP('Agentes portal web'!D89,$B$2:$C$278,1,)</f>
        <v>6GCELSIAALT</v>
      </c>
    </row>
    <row r="90" spans="1:5" x14ac:dyDescent="0.2">
      <c r="A90" s="27" t="s">
        <v>2994</v>
      </c>
      <c r="B90" s="23" t="s">
        <v>604</v>
      </c>
      <c r="C90" s="23" t="s">
        <v>1488</v>
      </c>
      <c r="D90" s="17" t="s">
        <v>120</v>
      </c>
      <c r="E90" t="str">
        <f>VLOOKUP('Agentes portal web'!D90,$B$2:$C$278,1,)</f>
        <v>6GCELSIABLM</v>
      </c>
    </row>
    <row r="91" spans="1:5" x14ac:dyDescent="0.2">
      <c r="A91" s="27" t="s">
        <v>2994</v>
      </c>
      <c r="B91" s="23" t="s">
        <v>611</v>
      </c>
      <c r="C91" s="23" t="s">
        <v>1493</v>
      </c>
      <c r="D91" s="17" t="s">
        <v>121</v>
      </c>
      <c r="E91" t="str">
        <f>VLOOKUP('Agentes portal web'!D91,$B$2:$C$278,1,)</f>
        <v>6GCELSIABON</v>
      </c>
    </row>
    <row r="92" spans="1:5" x14ac:dyDescent="0.2">
      <c r="A92" s="27" t="s">
        <v>2994</v>
      </c>
      <c r="B92" s="23" t="s">
        <v>1486</v>
      </c>
      <c r="C92" s="23" t="s">
        <v>1485</v>
      </c>
      <c r="D92" s="17" t="s">
        <v>64</v>
      </c>
      <c r="E92" t="str">
        <f>VLOOKUP('Agentes portal web'!D92,$B$2:$C$278,1,)</f>
        <v>2G_G10</v>
      </c>
    </row>
    <row r="93" spans="1:5" x14ac:dyDescent="0.2">
      <c r="A93" s="27" t="s">
        <v>2994</v>
      </c>
      <c r="B93" s="23" t="s">
        <v>1491</v>
      </c>
      <c r="C93" s="23" t="s">
        <v>1490</v>
      </c>
      <c r="D93" s="17" t="s">
        <v>649</v>
      </c>
      <c r="E93" t="str">
        <f>VLOOKUP('Agentes portal web'!D93,$B$2:$C$278,1,)</f>
        <v>1GGENOEGYC</v>
      </c>
    </row>
    <row r="94" spans="1:5" x14ac:dyDescent="0.2">
      <c r="A94" s="27" t="s">
        <v>2994</v>
      </c>
      <c r="B94" s="23" t="s">
        <v>1481</v>
      </c>
      <c r="C94" s="23" t="s">
        <v>1480</v>
      </c>
      <c r="D94" s="19" t="s">
        <v>4</v>
      </c>
      <c r="E94" t="str">
        <f>VLOOKUP('Agentes portal web'!D94,$B$2:$C$278,1,)</f>
        <v>1CCOMCOELP</v>
      </c>
    </row>
    <row r="95" spans="1:5" x14ac:dyDescent="0.2">
      <c r="A95" s="27" t="s">
        <v>2994</v>
      </c>
      <c r="B95" s="23" t="s">
        <v>10</v>
      </c>
      <c r="C95" s="23" t="s">
        <v>1506</v>
      </c>
      <c r="D95" s="17" t="s">
        <v>9</v>
      </c>
      <c r="E95" t="str">
        <f>VLOOKUP('Agentes portal web'!D95,$B$2:$C$278,1,)</f>
        <v>1CCOMCOMEL</v>
      </c>
    </row>
    <row r="96" spans="1:5" x14ac:dyDescent="0.2">
      <c r="A96" s="27" t="s">
        <v>2994</v>
      </c>
      <c r="B96" s="23" t="s">
        <v>608</v>
      </c>
      <c r="C96" s="23" t="s">
        <v>1476</v>
      </c>
      <c r="D96" s="17" t="s">
        <v>8</v>
      </c>
      <c r="E96" t="str">
        <f>VLOOKUP('Agentes portal web'!D96,$B$2:$C$278,1,)</f>
        <v>1CCOMCOGUE</v>
      </c>
    </row>
    <row r="97" spans="1:5" x14ac:dyDescent="0.2">
      <c r="A97" s="27" t="s">
        <v>2994</v>
      </c>
      <c r="B97" s="23" t="s">
        <v>1576</v>
      </c>
      <c r="C97" s="23" t="s">
        <v>1575</v>
      </c>
      <c r="D97" s="17" t="s">
        <v>727</v>
      </c>
      <c r="E97" t="str">
        <f>VLOOKUP('Agentes portal web'!D97,$B$2:$C$278,1,)</f>
        <v>1GGENCONCE</v>
      </c>
    </row>
    <row r="98" spans="1:5" x14ac:dyDescent="0.2">
      <c r="A98" s="27" t="s">
        <v>2994</v>
      </c>
      <c r="B98" s="23" t="s">
        <v>628</v>
      </c>
      <c r="C98" s="23" t="s">
        <v>1562</v>
      </c>
      <c r="D98" s="17" t="s">
        <v>16</v>
      </c>
      <c r="E98" t="str">
        <f>VLOOKUP('Agentes portal web'!D98,$B$2:$C$278,1,)</f>
        <v>1DDISDIELO</v>
      </c>
    </row>
    <row r="99" spans="1:5" x14ac:dyDescent="0.2">
      <c r="A99" s="27" t="s">
        <v>2994</v>
      </c>
      <c r="B99" s="23" t="s">
        <v>634</v>
      </c>
      <c r="C99" s="23" t="s">
        <v>1603</v>
      </c>
      <c r="D99" s="17" t="s">
        <v>17</v>
      </c>
      <c r="E99" t="str">
        <f>VLOOKUP('Agentes portal web'!D99,$B$2:$C$278,1,)</f>
        <v>1DDISDISEL</v>
      </c>
    </row>
    <row r="100" spans="1:5" x14ac:dyDescent="0.2">
      <c r="A100" s="27" t="s">
        <v>2994</v>
      </c>
      <c r="B100" s="23" t="s">
        <v>5</v>
      </c>
      <c r="C100" s="23" t="s">
        <v>1451</v>
      </c>
      <c r="D100" s="17" t="s">
        <v>688</v>
      </c>
      <c r="E100" t="str">
        <f>VLOOKUP('Agentes portal web'!D100,$B$2:$C$278,1,)</f>
        <v>1UGUSACUAM</v>
      </c>
    </row>
    <row r="101" spans="1:5" x14ac:dyDescent="0.2">
      <c r="A101" s="27" t="s">
        <v>2994</v>
      </c>
      <c r="B101" s="23" t="s">
        <v>0</v>
      </c>
      <c r="C101" s="23" t="s">
        <v>1573</v>
      </c>
      <c r="D101" s="17" t="s">
        <v>21</v>
      </c>
      <c r="E101" t="str">
        <f>VLOOKUP('Agentes portal web'!D101,$B$2:$C$278,1,)</f>
        <v>1UGUSAGJIC</v>
      </c>
    </row>
    <row r="102" spans="1:5" x14ac:dyDescent="0.2">
      <c r="A102" s="27" t="s">
        <v>2994</v>
      </c>
      <c r="B102" s="23" t="s">
        <v>646</v>
      </c>
      <c r="C102" s="23" t="s">
        <v>1501</v>
      </c>
      <c r="D102" s="19" t="s">
        <v>11</v>
      </c>
      <c r="E102" t="str">
        <f>VLOOKUP('Agentes portal web'!D102,$B$2:$C$278,1,)</f>
        <v>1CCOMECONO</v>
      </c>
    </row>
    <row r="103" spans="1:5" x14ac:dyDescent="0.2">
      <c r="A103" s="27" t="s">
        <v>2994</v>
      </c>
      <c r="B103" s="23" t="s">
        <v>650</v>
      </c>
      <c r="C103" s="23" t="s">
        <v>1519</v>
      </c>
      <c r="D103" s="17" t="s">
        <v>627</v>
      </c>
      <c r="E103" t="str">
        <f>VLOOKUP('Agentes portal web'!D103,$B$2:$C$278,1,)</f>
        <v>1GGENELEGE</v>
      </c>
    </row>
    <row r="104" spans="1:5" x14ac:dyDescent="0.2">
      <c r="A104" s="27" t="s">
        <v>2994</v>
      </c>
      <c r="B104" s="23" t="s">
        <v>618</v>
      </c>
      <c r="C104" s="23" t="s">
        <v>1564</v>
      </c>
      <c r="D104" s="17" t="s">
        <v>20</v>
      </c>
      <c r="E104" t="str">
        <f>VLOOKUP('Agentes portal web'!D104,$B$2:$C$278,1,)</f>
        <v>1GGENEMGEE</v>
      </c>
    </row>
    <row r="105" spans="1:5" x14ac:dyDescent="0.2">
      <c r="A105" s="27" t="s">
        <v>2994</v>
      </c>
      <c r="B105" s="23" t="s">
        <v>640</v>
      </c>
      <c r="C105" s="23" t="s">
        <v>1566</v>
      </c>
      <c r="D105" s="17" t="s">
        <v>18</v>
      </c>
      <c r="E105" t="str">
        <f>VLOOKUP('Agentes portal web'!D105,$B$2:$C$278,1,)</f>
        <v>1DDISEMPEL</v>
      </c>
    </row>
    <row r="106" spans="1:5" x14ac:dyDescent="0.2">
      <c r="A106" s="27" t="s">
        <v>2994</v>
      </c>
      <c r="B106" s="23" t="s">
        <v>577</v>
      </c>
      <c r="C106" s="23" t="s">
        <v>1801</v>
      </c>
      <c r="D106" s="11" t="s">
        <v>767</v>
      </c>
      <c r="E106" t="str">
        <f>VLOOKUP('Agentes portal web'!D106,$B$2:$C$278,1,)</f>
        <v>1UGUSFRG01</v>
      </c>
    </row>
    <row r="107" spans="1:5" x14ac:dyDescent="0.2">
      <c r="A107" s="27" t="s">
        <v>2994</v>
      </c>
      <c r="B107" s="23" t="s">
        <v>638</v>
      </c>
      <c r="C107" s="23" t="s">
        <v>1224</v>
      </c>
      <c r="D107" s="11" t="s">
        <v>770</v>
      </c>
      <c r="E107" t="str">
        <f>VLOOKUP('Agentes portal web'!D107,$B$2:$C$278,1,)</f>
        <v>1UGUSFRG07</v>
      </c>
    </row>
    <row r="108" spans="1:5" x14ac:dyDescent="0.2">
      <c r="A108" s="27" t="s">
        <v>2994</v>
      </c>
      <c r="B108" s="23" t="s">
        <v>7</v>
      </c>
      <c r="C108" s="23" t="s">
        <v>1483</v>
      </c>
      <c r="D108" s="17" t="s">
        <v>773</v>
      </c>
      <c r="E108" t="str">
        <f>VLOOKUP('Agentes portal web'!D108,$B$2:$C$278,1,)</f>
        <v>1UGUSFRG09</v>
      </c>
    </row>
    <row r="109" spans="1:5" x14ac:dyDescent="0.2">
      <c r="A109" s="27" t="s">
        <v>2994</v>
      </c>
      <c r="B109" s="23" t="s">
        <v>629</v>
      </c>
      <c r="C109" s="23" t="s">
        <v>1704</v>
      </c>
      <c r="D109" s="17" t="s">
        <v>776</v>
      </c>
      <c r="E109" t="str">
        <f>VLOOKUP('Agentes portal web'!D109,$B$2:$C$278,1,)</f>
        <v>1UGUSFRG11</v>
      </c>
    </row>
    <row r="110" spans="1:5" x14ac:dyDescent="0.2">
      <c r="A110" s="27" t="s">
        <v>2994</v>
      </c>
      <c r="B110" s="23" t="s">
        <v>657</v>
      </c>
      <c r="C110" s="23" t="s">
        <v>1617</v>
      </c>
      <c r="D110" s="17" t="s">
        <v>779</v>
      </c>
      <c r="E110" t="str">
        <f>VLOOKUP('Agentes portal web'!D110,$B$2:$C$278,1,)</f>
        <v>1UGUSGALRE</v>
      </c>
    </row>
    <row r="111" spans="1:5" x14ac:dyDescent="0.2">
      <c r="A111" s="27" t="s">
        <v>2995</v>
      </c>
      <c r="B111" s="23" t="s">
        <v>1249</v>
      </c>
      <c r="C111" s="23" t="s">
        <v>1248</v>
      </c>
      <c r="D111" s="17" t="s">
        <v>782</v>
      </c>
      <c r="E111" t="str">
        <f>VLOOKUP('Agentes portal web'!D111,$B$2:$C$278,1,)</f>
        <v>1UGUSGAMTE</v>
      </c>
    </row>
    <row r="112" spans="1:5" x14ac:dyDescent="0.2">
      <c r="A112" s="27" t="s">
        <v>2995</v>
      </c>
      <c r="B112" s="23" t="s">
        <v>31</v>
      </c>
      <c r="C112" s="23" t="s">
        <v>924</v>
      </c>
      <c r="D112" s="17" t="s">
        <v>635</v>
      </c>
      <c r="E112" t="str">
        <f>VLOOKUP('Agentes portal web'!D112,$B$2:$C$278,1,)</f>
        <v>1GGENGENES</v>
      </c>
    </row>
    <row r="113" spans="1:5" x14ac:dyDescent="0.2">
      <c r="A113" s="27" t="s">
        <v>2995</v>
      </c>
      <c r="B113" s="23" t="s">
        <v>57</v>
      </c>
      <c r="C113" s="23" t="s">
        <v>926</v>
      </c>
      <c r="D113" s="17" t="s">
        <v>787</v>
      </c>
      <c r="E113" t="str">
        <f>VLOOKUP('Agentes portal web'!D113,$B$2:$C$278,1,)</f>
        <v>1GGENGEELC</v>
      </c>
    </row>
    <row r="114" spans="1:5" x14ac:dyDescent="0.2">
      <c r="A114" s="27" t="s">
        <v>2995</v>
      </c>
      <c r="B114" s="23" t="s">
        <v>1290</v>
      </c>
      <c r="C114" s="23" t="s">
        <v>1289</v>
      </c>
      <c r="D114" s="17" t="s">
        <v>632</v>
      </c>
      <c r="E114" t="str">
        <f>VLOOKUP('Agentes portal web'!D114,$B$2:$C$278,1,)</f>
        <v>1GGENGEELN</v>
      </c>
    </row>
    <row r="115" spans="1:5" x14ac:dyDescent="0.2">
      <c r="A115" s="27" t="s">
        <v>2995</v>
      </c>
      <c r="B115" s="23" t="s">
        <v>878</v>
      </c>
      <c r="C115" s="23" t="s">
        <v>877</v>
      </c>
      <c r="D115" s="17" t="s">
        <v>25</v>
      </c>
      <c r="E115" t="str">
        <f>VLOOKUP('Agentes portal web'!D115,$B$2:$C$278,1,)</f>
        <v>1UGUSGUAMO</v>
      </c>
    </row>
    <row r="116" spans="1:5" x14ac:dyDescent="0.2">
      <c r="A116" s="27" t="s">
        <v>2995</v>
      </c>
      <c r="B116" s="23" t="s">
        <v>29</v>
      </c>
      <c r="C116" s="23" t="s">
        <v>902</v>
      </c>
      <c r="D116" s="17" t="s">
        <v>643</v>
      </c>
      <c r="E116" t="str">
        <f>VLOOKUP('Agentes portal web'!D116,$B$2:$C$278,1,)</f>
        <v>1GGENHIXAC</v>
      </c>
    </row>
    <row r="117" spans="1:5" x14ac:dyDescent="0.2">
      <c r="A117" s="27" t="s">
        <v>2995</v>
      </c>
      <c r="B117" s="23" t="s">
        <v>918</v>
      </c>
      <c r="C117" s="23" t="s">
        <v>917</v>
      </c>
      <c r="D117" s="17" t="s">
        <v>603</v>
      </c>
      <c r="E117" t="str">
        <f>VLOOKUP('Agentes portal web'!D117,$B$2:$C$278,1,)</f>
        <v>1GGDRHIDSD</v>
      </c>
    </row>
    <row r="118" spans="1:5" x14ac:dyDescent="0.2">
      <c r="A118" s="27" t="s">
        <v>2995</v>
      </c>
      <c r="B118" s="23" t="s">
        <v>869</v>
      </c>
      <c r="C118" s="23" t="s">
        <v>868</v>
      </c>
      <c r="D118" s="20" t="s">
        <v>645</v>
      </c>
      <c r="E118" t="str">
        <f>VLOOKUP('Agentes portal web'!D118,$B$2:$C$278,1,)</f>
        <v>1GGENINGUN</v>
      </c>
    </row>
    <row r="119" spans="1:5" x14ac:dyDescent="0.2">
      <c r="A119" s="27" t="s">
        <v>2995</v>
      </c>
      <c r="B119" s="23" t="s">
        <v>1246</v>
      </c>
      <c r="C119" s="23" t="s">
        <v>1245</v>
      </c>
      <c r="D119" s="17" t="s">
        <v>644</v>
      </c>
      <c r="E119" t="str">
        <f>VLOOKUP('Agentes portal web'!D119,$B$2:$C$278,1,)</f>
        <v>1GGENINGMA</v>
      </c>
    </row>
    <row r="120" spans="1:5" x14ac:dyDescent="0.2">
      <c r="A120" s="27" t="s">
        <v>2995</v>
      </c>
      <c r="B120" s="23" t="s">
        <v>890</v>
      </c>
      <c r="C120" s="23" t="s">
        <v>889</v>
      </c>
      <c r="D120" s="17" t="s">
        <v>27</v>
      </c>
      <c r="E120" t="str">
        <f>VLOOKUP('Agentes portal web'!D120,$B$2:$C$278,1,)</f>
        <v>1UGUSIRTRA</v>
      </c>
    </row>
    <row r="121" spans="1:5" x14ac:dyDescent="0.2">
      <c r="A121" s="27" t="s">
        <v>2995</v>
      </c>
      <c r="B121" s="23" t="s">
        <v>1287</v>
      </c>
      <c r="C121" s="23" t="s">
        <v>1286</v>
      </c>
      <c r="D121" s="17" t="s">
        <v>22</v>
      </c>
      <c r="E121" t="str">
        <f>VLOOKUP('Agentes portal web'!D121,$B$2:$C$278,1,)</f>
        <v>1UGUSEMGEE</v>
      </c>
    </row>
    <row r="122" spans="1:5" x14ac:dyDescent="0.2">
      <c r="A122" s="27" t="s">
        <v>2995</v>
      </c>
      <c r="B122" s="23" t="s">
        <v>59</v>
      </c>
      <c r="C122" s="23" t="s">
        <v>920</v>
      </c>
      <c r="D122" s="17" t="s">
        <v>812</v>
      </c>
      <c r="E122" t="str">
        <f>VLOOKUP('Agentes portal web'!D122,$B$2:$C$278,1,)</f>
        <v>1GGENINVAT</v>
      </c>
    </row>
    <row r="123" spans="1:5" x14ac:dyDescent="0.2">
      <c r="A123" s="27" t="s">
        <v>2995</v>
      </c>
      <c r="B123" s="23" t="s">
        <v>1293</v>
      </c>
      <c r="C123" s="23" t="s">
        <v>1292</v>
      </c>
      <c r="D123" s="19" t="s">
        <v>13</v>
      </c>
      <c r="E123" t="str">
        <f>VLOOKUP('Agentes portal web'!D123,$B$2:$C$278,1,)</f>
        <v>1CCOMMAYEL</v>
      </c>
    </row>
    <row r="124" spans="1:5" x14ac:dyDescent="0.2">
      <c r="A124" s="27" t="s">
        <v>2995</v>
      </c>
      <c r="B124" s="23" t="s">
        <v>1201</v>
      </c>
      <c r="C124" s="23" t="s">
        <v>1200</v>
      </c>
      <c r="D124" s="17" t="s">
        <v>677</v>
      </c>
      <c r="E124" t="str">
        <f>VLOOKUP('Agentes portal web'!D124,$B$2:$C$278,1,)</f>
        <v>1GGENPANTA</v>
      </c>
    </row>
    <row r="125" spans="1:5" x14ac:dyDescent="0.2">
      <c r="A125" s="27" t="s">
        <v>2995</v>
      </c>
      <c r="B125" s="23" t="s">
        <v>48</v>
      </c>
      <c r="C125" s="23" t="s">
        <v>861</v>
      </c>
      <c r="D125" s="17" t="s">
        <v>822</v>
      </c>
      <c r="E125" t="str">
        <f>VLOOKUP('Agentes portal web'!D125,$B$2:$C$278,1,)</f>
        <v>1CCOMPOLIW</v>
      </c>
    </row>
    <row r="126" spans="1:5" x14ac:dyDescent="0.2">
      <c r="A126" s="27" t="s">
        <v>2995</v>
      </c>
      <c r="B126" s="23" t="s">
        <v>46</v>
      </c>
      <c r="C126" s="23" t="s">
        <v>895</v>
      </c>
      <c r="D126" s="17" t="s">
        <v>827</v>
      </c>
      <c r="E126" t="str">
        <f>VLOOKUP('Agentes portal web'!D126,$B$2:$C$278,1,)</f>
        <v>1UGUSCPEOE</v>
      </c>
    </row>
    <row r="127" spans="1:5" x14ac:dyDescent="0.2">
      <c r="A127" s="27" t="s">
        <v>2995</v>
      </c>
      <c r="B127" s="23" t="s">
        <v>45</v>
      </c>
      <c r="C127" s="23" t="s">
        <v>859</v>
      </c>
      <c r="D127" s="17" t="s">
        <v>14</v>
      </c>
      <c r="E127" t="str">
        <f>VLOOKUP('Agentes portal web'!D127,$B$2:$C$278,1,)</f>
        <v>1CCOMRECGE</v>
      </c>
    </row>
    <row r="128" spans="1:5" x14ac:dyDescent="0.2">
      <c r="A128" s="27" t="s">
        <v>2995</v>
      </c>
      <c r="B128" s="23" t="s">
        <v>43</v>
      </c>
      <c r="C128" s="23" t="s">
        <v>875</v>
      </c>
      <c r="D128" s="17" t="s">
        <v>676</v>
      </c>
      <c r="E128" t="str">
        <f>VLOOKUP('Agentes portal web'!D128,$B$2:$C$278,1,)</f>
        <v>1GGENINGSD</v>
      </c>
    </row>
    <row r="129" spans="1:5" x14ac:dyDescent="0.2">
      <c r="A129" s="27" t="s">
        <v>2995</v>
      </c>
      <c r="B129" s="23" t="s">
        <v>47</v>
      </c>
      <c r="C129" s="23" t="s">
        <v>883</v>
      </c>
      <c r="D129" s="17" t="s">
        <v>15</v>
      </c>
      <c r="E129" t="str">
        <f>VLOOKUP('Agentes portal web'!D129,$B$2:$C$278,1,)</f>
        <v>1CCOMSOLGU</v>
      </c>
    </row>
    <row r="130" spans="1:5" x14ac:dyDescent="0.2">
      <c r="A130" s="27" t="s">
        <v>2995</v>
      </c>
      <c r="B130" s="23" t="s">
        <v>929</v>
      </c>
      <c r="C130" s="23" t="s">
        <v>928</v>
      </c>
      <c r="D130" s="17" t="s">
        <v>842</v>
      </c>
      <c r="E130" t="str">
        <f>VLOOKUP('Agentes portal web'!D130,$B$2:$C$278,1,)</f>
        <v>1GGENTECNO</v>
      </c>
    </row>
    <row r="131" spans="1:5" x14ac:dyDescent="0.2">
      <c r="A131" s="27" t="s">
        <v>2995</v>
      </c>
      <c r="B131" s="23" t="s">
        <v>33</v>
      </c>
      <c r="C131" s="23" t="s">
        <v>936</v>
      </c>
      <c r="D131" s="17" t="s">
        <v>845</v>
      </c>
      <c r="E131" t="str">
        <f>VLOOKUP('Agentes portal web'!D131,$B$2:$C$278,1,)</f>
        <v>1UGUSTIWSG</v>
      </c>
    </row>
    <row r="132" spans="1:5" x14ac:dyDescent="0.2">
      <c r="A132" s="27" t="s">
        <v>2995</v>
      </c>
      <c r="B132" s="23" t="s">
        <v>44</v>
      </c>
      <c r="C132" s="23" t="s">
        <v>885</v>
      </c>
      <c r="D132" s="17" t="s">
        <v>45</v>
      </c>
      <c r="E132" t="str">
        <f>VLOOKUP('Agentes portal web'!D132,$B$2:$C$278,1,)</f>
        <v>2D_D03</v>
      </c>
    </row>
    <row r="133" spans="1:5" x14ac:dyDescent="0.2">
      <c r="A133" s="27" t="s">
        <v>2995</v>
      </c>
      <c r="B133" s="23" t="s">
        <v>1252</v>
      </c>
      <c r="C133" s="23" t="s">
        <v>1251</v>
      </c>
      <c r="D133" s="17" t="s">
        <v>30</v>
      </c>
      <c r="E133" t="str">
        <f>VLOOKUP('Agentes portal web'!D133,$B$2:$C$278,1,)</f>
        <v>2C_C04</v>
      </c>
    </row>
    <row r="134" spans="1:5" x14ac:dyDescent="0.2">
      <c r="A134" s="27" t="s">
        <v>2995</v>
      </c>
      <c r="B134" s="23" t="s">
        <v>1344</v>
      </c>
      <c r="C134" s="23" t="s">
        <v>1343</v>
      </c>
      <c r="D134" s="17" t="s">
        <v>869</v>
      </c>
      <c r="E134" t="str">
        <f>VLOOKUP('Agentes portal web'!D134,$B$2:$C$278,1,)</f>
        <v>2C_C27</v>
      </c>
    </row>
    <row r="135" spans="1:5" x14ac:dyDescent="0.2">
      <c r="A135" s="27" t="s">
        <v>2995</v>
      </c>
      <c r="B135" s="23" t="s">
        <v>51</v>
      </c>
      <c r="C135" s="23" t="s">
        <v>931</v>
      </c>
      <c r="D135" s="17" t="s">
        <v>61</v>
      </c>
      <c r="E135" t="str">
        <f>VLOOKUP('Agentes portal web'!D135,$B$2:$C$278,1,)</f>
        <v>2G_G07</v>
      </c>
    </row>
    <row r="136" spans="1:5" x14ac:dyDescent="0.2">
      <c r="A136" s="27" t="s">
        <v>2995</v>
      </c>
      <c r="B136" s="23" t="s">
        <v>49</v>
      </c>
      <c r="C136" s="23" t="s">
        <v>892</v>
      </c>
      <c r="D136" s="17" t="s">
        <v>43</v>
      </c>
      <c r="E136" t="str">
        <f>VLOOKUP('Agentes portal web'!D136,$B$2:$C$278,1,)</f>
        <v>2D_D01</v>
      </c>
    </row>
    <row r="137" spans="1:5" x14ac:dyDescent="0.2">
      <c r="A137" s="27" t="s">
        <v>2995</v>
      </c>
      <c r="B137" s="23" t="s">
        <v>922</v>
      </c>
      <c r="C137" s="23" t="s">
        <v>920</v>
      </c>
      <c r="D137" s="17" t="s">
        <v>1287</v>
      </c>
      <c r="E137" t="str">
        <f>VLOOKUP('Agentes portal web'!D137,$B$2:$C$278,1,)</f>
        <v>2C_C34</v>
      </c>
    </row>
    <row r="138" spans="1:5" x14ac:dyDescent="0.2">
      <c r="A138" s="27" t="s">
        <v>2995</v>
      </c>
      <c r="B138" s="23" t="s">
        <v>71</v>
      </c>
      <c r="C138" s="23" t="s">
        <v>940</v>
      </c>
      <c r="D138" s="17" t="s">
        <v>1266</v>
      </c>
      <c r="E138" t="str">
        <f>VLOOKUP('Agentes portal web'!D138,$B$2:$C$278,1,)</f>
        <v>4UPENSA</v>
      </c>
    </row>
    <row r="139" spans="1:5" x14ac:dyDescent="0.2">
      <c r="A139" s="27" t="s">
        <v>2995</v>
      </c>
      <c r="B139" s="23" t="s">
        <v>52</v>
      </c>
      <c r="C139" s="23" t="s">
        <v>900</v>
      </c>
      <c r="D139" s="17" t="s">
        <v>1268</v>
      </c>
      <c r="E139" t="str">
        <f>VLOOKUP('Agentes portal web'!D139,$B$2:$C$278,1,)</f>
        <v>4UAMAYO1</v>
      </c>
    </row>
    <row r="140" spans="1:5" x14ac:dyDescent="0.2">
      <c r="A140" s="27" t="s">
        <v>2995</v>
      </c>
      <c r="B140" s="23" t="s">
        <v>54</v>
      </c>
      <c r="C140" s="23" t="s">
        <v>912</v>
      </c>
      <c r="D140" s="17" t="s">
        <v>1270</v>
      </c>
      <c r="E140" t="str">
        <f>VLOOKUP('Agentes portal web'!D140,$B$2:$C$278,1,)</f>
        <v>4UAMAYO2</v>
      </c>
    </row>
    <row r="141" spans="1:5" x14ac:dyDescent="0.2">
      <c r="A141" s="27" t="s">
        <v>2995</v>
      </c>
      <c r="B141" s="23" t="s">
        <v>64</v>
      </c>
      <c r="C141" s="23" t="s">
        <v>1204</v>
      </c>
      <c r="D141" s="17" t="s">
        <v>1272</v>
      </c>
      <c r="E141" t="str">
        <f>VLOOKUP('Agentes portal web'!D141,$B$2:$C$278,1,)</f>
        <v>4UALBANISA</v>
      </c>
    </row>
    <row r="142" spans="1:5" x14ac:dyDescent="0.2">
      <c r="A142" s="27" t="s">
        <v>2995</v>
      </c>
      <c r="B142" s="23" t="s">
        <v>34</v>
      </c>
      <c r="C142" s="23" t="s">
        <v>892</v>
      </c>
      <c r="D142" s="17" t="s">
        <v>1275</v>
      </c>
      <c r="E142" t="str">
        <f>VLOOKUP('Agentes portal web'!D142,$B$2:$C$278,1,)</f>
        <v>4UBPOWER</v>
      </c>
    </row>
    <row r="143" spans="1:5" x14ac:dyDescent="0.2">
      <c r="A143" s="27" t="s">
        <v>2995</v>
      </c>
      <c r="B143" s="23" t="s">
        <v>1415</v>
      </c>
      <c r="C143" s="23" t="s">
        <v>1414</v>
      </c>
      <c r="D143" s="17" t="s">
        <v>1277</v>
      </c>
      <c r="E143" t="str">
        <f>VLOOKUP('Agentes portal web'!D143,$B$2:$C$278,1,)</f>
        <v>4UHEMCO</v>
      </c>
    </row>
    <row r="144" spans="1:5" x14ac:dyDescent="0.2">
      <c r="A144" s="27" t="s">
        <v>2995</v>
      </c>
      <c r="B144" s="23" t="s">
        <v>1423</v>
      </c>
      <c r="C144" s="23" t="s">
        <v>1422</v>
      </c>
      <c r="D144" s="17" t="s">
        <v>1279</v>
      </c>
      <c r="E144" t="str">
        <f>VLOOKUP('Agentes portal web'!D144,$B$2:$C$278,1,)</f>
        <v>4UEOLO</v>
      </c>
    </row>
    <row r="145" spans="1:5" x14ac:dyDescent="0.2">
      <c r="A145" s="27" t="s">
        <v>2995</v>
      </c>
      <c r="B145" s="23" t="s">
        <v>30</v>
      </c>
      <c r="C145" s="23" t="s">
        <v>865</v>
      </c>
      <c r="D145" s="17" t="s">
        <v>139</v>
      </c>
      <c r="E145" t="str">
        <f>VLOOKUP('Agentes portal web'!D145,$B$2:$C$278,1,)</f>
        <v>6GPERLANORT</v>
      </c>
    </row>
    <row r="146" spans="1:5" x14ac:dyDescent="0.2">
      <c r="A146" s="27" t="s">
        <v>2995</v>
      </c>
      <c r="B146" s="23" t="s">
        <v>32</v>
      </c>
      <c r="C146" s="23" t="s">
        <v>1425</v>
      </c>
      <c r="D146" s="17" t="s">
        <v>1284</v>
      </c>
      <c r="E146" t="str">
        <f>VLOOKUP('Agentes portal web'!D146,$B$2:$C$278,1,)</f>
        <v>6GUCETESA</v>
      </c>
    </row>
    <row r="147" spans="1:5" x14ac:dyDescent="0.2">
      <c r="A147" s="27" t="s">
        <v>2995</v>
      </c>
      <c r="B147" s="23" t="s">
        <v>1432</v>
      </c>
      <c r="C147" s="23" t="s">
        <v>1431</v>
      </c>
      <c r="D147" s="17" t="s">
        <v>140</v>
      </c>
      <c r="E147" t="str">
        <f>VLOOKUP('Agentes portal web'!D147,$B$2:$C$278,1,)</f>
        <v>6GPERLASUR</v>
      </c>
    </row>
    <row r="148" spans="1:5" x14ac:dyDescent="0.2">
      <c r="A148" s="27" t="s">
        <v>2995</v>
      </c>
      <c r="B148" s="23" t="s">
        <v>35</v>
      </c>
      <c r="C148" s="23" t="s">
        <v>1436</v>
      </c>
      <c r="D148" s="17" t="s">
        <v>3</v>
      </c>
      <c r="E148" t="str">
        <f>VLOOKUP('Agentes portal web'!D148,$B$2:$C$278,1,)</f>
        <v>1CCOMCOELG</v>
      </c>
    </row>
    <row r="149" spans="1:5" x14ac:dyDescent="0.2">
      <c r="A149" s="27" t="s">
        <v>2995</v>
      </c>
      <c r="B149" s="23" t="s">
        <v>36</v>
      </c>
      <c r="C149" s="23" t="s">
        <v>1442</v>
      </c>
      <c r="D149" s="17" t="s">
        <v>32</v>
      </c>
      <c r="E149" t="str">
        <f>VLOOKUP('Agentes portal web'!D149,$B$2:$C$278,1,)</f>
        <v>2C_C13</v>
      </c>
    </row>
    <row r="150" spans="1:5" x14ac:dyDescent="0.2">
      <c r="A150" s="27" t="s">
        <v>2995</v>
      </c>
      <c r="B150" s="23" t="s">
        <v>1499</v>
      </c>
      <c r="C150" s="23" t="s">
        <v>1498</v>
      </c>
      <c r="D150" s="17" t="s">
        <v>1432</v>
      </c>
      <c r="E150" t="str">
        <f>VLOOKUP('Agentes portal web'!D150,$B$2:$C$278,1,)</f>
        <v>2C_C38</v>
      </c>
    </row>
    <row r="151" spans="1:5" x14ac:dyDescent="0.2">
      <c r="A151" s="27" t="s">
        <v>2995</v>
      </c>
      <c r="B151" s="23" t="s">
        <v>1511</v>
      </c>
      <c r="C151" s="23" t="s">
        <v>1510</v>
      </c>
      <c r="D151" s="17" t="s">
        <v>613</v>
      </c>
      <c r="E151" t="str">
        <f>VLOOKUP('Agentes portal web'!D151,$B$2:$C$278,1,)</f>
        <v>1GGDRPUNCI</v>
      </c>
    </row>
    <row r="152" spans="1:5" x14ac:dyDescent="0.2">
      <c r="A152" s="27" t="s">
        <v>2995</v>
      </c>
      <c r="B152" s="23" t="s">
        <v>55</v>
      </c>
      <c r="C152" s="23" t="s">
        <v>873</v>
      </c>
      <c r="D152" s="17" t="s">
        <v>130</v>
      </c>
      <c r="E152" t="str">
        <f>VLOOKUP('Agentes portal web'!D152,$B$2:$C$278,1,)</f>
        <v>6GHTERIBE</v>
      </c>
    </row>
    <row r="153" spans="1:5" x14ac:dyDescent="0.2">
      <c r="A153" s="27" t="s">
        <v>2995</v>
      </c>
      <c r="B153" s="23" t="s">
        <v>1536</v>
      </c>
      <c r="C153" s="23" t="s">
        <v>1535</v>
      </c>
      <c r="D153" s="17" t="s">
        <v>147</v>
      </c>
      <c r="E153" t="str">
        <f>VLOOKUP('Agentes portal web'!D153,$B$2:$C$278,1,)</f>
        <v>6GUEPPME2</v>
      </c>
    </row>
    <row r="154" spans="1:5" x14ac:dyDescent="0.2">
      <c r="A154" s="27" t="s">
        <v>2995</v>
      </c>
      <c r="B154" s="23" t="s">
        <v>61</v>
      </c>
      <c r="C154" s="23" t="s">
        <v>2996</v>
      </c>
      <c r="D154" s="17" t="s">
        <v>614</v>
      </c>
      <c r="E154" t="str">
        <f>VLOOKUP('Agentes portal web'!D154,$B$2:$C$278,1,)</f>
        <v>1GGDRREGEN</v>
      </c>
    </row>
    <row r="155" spans="1:5" x14ac:dyDescent="0.2">
      <c r="A155" s="27" t="s">
        <v>2995</v>
      </c>
      <c r="B155" s="23" t="s">
        <v>1539</v>
      </c>
      <c r="C155" s="23" t="s">
        <v>1538</v>
      </c>
      <c r="D155" s="17" t="s">
        <v>1381</v>
      </c>
      <c r="E155" t="str">
        <f>VLOOKUP('Agentes portal web'!D155,$B$2:$C$278,1,)</f>
        <v>1CCOMCOMIN</v>
      </c>
    </row>
    <row r="156" spans="1:5" x14ac:dyDescent="0.2">
      <c r="A156" s="27" t="s">
        <v>2995</v>
      </c>
      <c r="B156" s="23" t="s">
        <v>1558</v>
      </c>
      <c r="C156" s="23" t="s">
        <v>1557</v>
      </c>
      <c r="D156" s="17" t="s">
        <v>675</v>
      </c>
      <c r="E156" t="str">
        <f>VLOOKUP('Agentes portal web'!D156,$B$2:$C$278,1,)</f>
        <v>1GGENENSAJ</v>
      </c>
    </row>
    <row r="157" spans="1:5" x14ac:dyDescent="0.2">
      <c r="A157" s="27" t="s">
        <v>2995</v>
      </c>
      <c r="B157" s="23" t="s">
        <v>1571</v>
      </c>
      <c r="C157" s="23" t="s">
        <v>1570</v>
      </c>
      <c r="D157" s="17" t="s">
        <v>1415</v>
      </c>
      <c r="E157" t="str">
        <f>VLOOKUP('Agentes portal web'!D157,$B$2:$C$278,1,)</f>
        <v>2C_C36</v>
      </c>
    </row>
    <row r="158" spans="1:5" x14ac:dyDescent="0.2">
      <c r="A158" s="27" t="s">
        <v>2995</v>
      </c>
      <c r="B158" s="23" t="s">
        <v>1590</v>
      </c>
      <c r="C158" s="23" t="s">
        <v>1589</v>
      </c>
      <c r="D158" s="17" t="s">
        <v>129</v>
      </c>
      <c r="E158" t="str">
        <f>VLOOKUP('Agentes portal web'!D158,$B$2:$C$278,1,)</f>
        <v>6GHCAISAN</v>
      </c>
    </row>
    <row r="159" spans="1:5" x14ac:dyDescent="0.2">
      <c r="A159" s="27" t="s">
        <v>2995</v>
      </c>
      <c r="B159" s="23" t="s">
        <v>1596</v>
      </c>
      <c r="C159" s="23" t="s">
        <v>1595</v>
      </c>
      <c r="D159" s="17" t="s">
        <v>36</v>
      </c>
      <c r="E159" t="str">
        <f>VLOOKUP('Agentes portal web'!D159,$B$2:$C$278,1,)</f>
        <v>2C_C40</v>
      </c>
    </row>
    <row r="160" spans="1:5" x14ac:dyDescent="0.2">
      <c r="A160" s="27" t="s">
        <v>2995</v>
      </c>
      <c r="B160" s="23" t="s">
        <v>37</v>
      </c>
      <c r="C160" s="23" t="s">
        <v>1605</v>
      </c>
      <c r="D160" s="17" t="s">
        <v>680</v>
      </c>
      <c r="E160" t="str">
        <f>VLOOKUP('Agentes portal web'!D160,$B$2:$C$278,1,)</f>
        <v>1GGENESAES</v>
      </c>
    </row>
    <row r="161" spans="1:5" x14ac:dyDescent="0.2">
      <c r="A161" s="27" t="s">
        <v>2995</v>
      </c>
      <c r="B161" s="23" t="s">
        <v>910</v>
      </c>
      <c r="C161" s="23" t="s">
        <v>909</v>
      </c>
      <c r="D161" s="17" t="s">
        <v>7</v>
      </c>
      <c r="E161" t="str">
        <f>VLOOKUP('Agentes portal web'!D161,$B$2:$C$278,1,)</f>
        <v>1CCOMCOESD</v>
      </c>
    </row>
    <row r="162" spans="1:5" x14ac:dyDescent="0.2">
      <c r="A162" s="27" t="s">
        <v>2995</v>
      </c>
      <c r="B162" s="23" t="s">
        <v>1622</v>
      </c>
      <c r="C162" s="23" t="s">
        <v>1621</v>
      </c>
      <c r="D162" s="17" t="s">
        <v>1293</v>
      </c>
      <c r="E162" t="str">
        <f>VLOOKUP('Agentes portal web'!D162,$B$2:$C$278,1,)</f>
        <v>2G_UT</v>
      </c>
    </row>
    <row r="163" spans="1:5" x14ac:dyDescent="0.2">
      <c r="A163" s="27" t="s">
        <v>2995</v>
      </c>
      <c r="B163" s="23" t="s">
        <v>1629</v>
      </c>
      <c r="C163" s="23" t="s">
        <v>1628</v>
      </c>
      <c r="D163" s="17" t="s">
        <v>668</v>
      </c>
      <c r="E163" t="str">
        <f>VLOOKUP('Agentes portal web'!D163,$B$2:$C$278,1,)</f>
        <v>6GEGEISTMO</v>
      </c>
    </row>
    <row r="164" spans="1:5" x14ac:dyDescent="0.2">
      <c r="A164" s="27" t="s">
        <v>2995</v>
      </c>
      <c r="B164" s="23" t="s">
        <v>1697</v>
      </c>
      <c r="C164" s="23" t="s">
        <v>1696</v>
      </c>
      <c r="D164" s="17" t="s">
        <v>1298</v>
      </c>
      <c r="E164" t="str">
        <f>VLOOKUP('Agentes portal web'!D164,$B$2:$C$278,1,)</f>
        <v>6GHIDRO</v>
      </c>
    </row>
    <row r="165" spans="1:5" x14ac:dyDescent="0.2">
      <c r="A165" s="27" t="s">
        <v>2995</v>
      </c>
      <c r="B165" s="23" t="s">
        <v>1700</v>
      </c>
      <c r="C165" s="23" t="s">
        <v>1699</v>
      </c>
      <c r="D165" s="17" t="s">
        <v>1301</v>
      </c>
      <c r="E165" t="str">
        <f>VLOOKUP('Agentes portal web'!D165,$B$2:$C$278,1,)</f>
        <v>6GC-ELETA</v>
      </c>
    </row>
    <row r="166" spans="1:5" x14ac:dyDescent="0.2">
      <c r="A166" s="27" t="s">
        <v>2995</v>
      </c>
      <c r="B166" s="23" t="s">
        <v>1726</v>
      </c>
      <c r="C166" s="23" t="s">
        <v>1725</v>
      </c>
      <c r="D166" s="17" t="s">
        <v>1347</v>
      </c>
      <c r="E166" t="str">
        <f>VLOOKUP('Agentes portal web'!D166,$B$2:$C$278,1,)</f>
        <v>1CCOMMERGU</v>
      </c>
    </row>
    <row r="167" spans="1:5" x14ac:dyDescent="0.2">
      <c r="A167" s="27" t="s">
        <v>2995</v>
      </c>
      <c r="B167" s="23" t="s">
        <v>1747</v>
      </c>
      <c r="C167" s="23" t="s">
        <v>1746</v>
      </c>
      <c r="D167" s="17" t="s">
        <v>589</v>
      </c>
      <c r="E167" t="str">
        <f>VLOOKUP('Agentes portal web'!D167,$B$2:$C$278,1,)</f>
        <v>1GGDRCORAL</v>
      </c>
    </row>
    <row r="168" spans="1:5" x14ac:dyDescent="0.2">
      <c r="A168" s="27" t="s">
        <v>2995</v>
      </c>
      <c r="B168" s="23" t="s">
        <v>1779</v>
      </c>
      <c r="C168" s="23" t="s">
        <v>1778</v>
      </c>
      <c r="D168" s="11" t="s">
        <v>648</v>
      </c>
      <c r="E168" t="str">
        <f>VLOOKUP('Agentes portal web'!D168,$B$2:$C$278,1,)</f>
        <v>1GGENLUFEG</v>
      </c>
    </row>
    <row r="169" spans="1:5" x14ac:dyDescent="0.2">
      <c r="A169" s="27" t="s">
        <v>2995</v>
      </c>
      <c r="B169" s="23" t="s">
        <v>1816</v>
      </c>
      <c r="C169" s="23" t="s">
        <v>1815</v>
      </c>
      <c r="D169" s="17" t="s">
        <v>655</v>
      </c>
      <c r="E169" t="str">
        <f>VLOOKUP('Agentes portal web'!D169,$B$2:$C$278,1,)</f>
        <v>1GGENRNACE</v>
      </c>
    </row>
    <row r="170" spans="1:5" x14ac:dyDescent="0.2">
      <c r="A170" s="27" t="s">
        <v>2995</v>
      </c>
      <c r="B170" s="23" t="s">
        <v>1819</v>
      </c>
      <c r="C170" s="23" t="s">
        <v>1818</v>
      </c>
      <c r="D170" s="17" t="s">
        <v>103</v>
      </c>
      <c r="E170" t="str">
        <f>VLOOKUP('Agentes portal web'!D170,$B$2:$C$278,1,)</f>
        <v>4UDMN</v>
      </c>
    </row>
    <row r="171" spans="1:5" x14ac:dyDescent="0.2">
      <c r="A171" s="27" t="s">
        <v>2995</v>
      </c>
      <c r="B171" s="23" t="s">
        <v>2060</v>
      </c>
      <c r="C171" s="23" t="s">
        <v>2997</v>
      </c>
      <c r="D171" s="17" t="s">
        <v>615</v>
      </c>
      <c r="E171" t="str">
        <f>VLOOKUP('Agentes portal web'!D171,$B$2:$C$278,1,)</f>
        <v>1GGDRSERGE</v>
      </c>
    </row>
    <row r="172" spans="1:5" x14ac:dyDescent="0.2">
      <c r="A172" s="27" t="s">
        <v>2995</v>
      </c>
      <c r="B172" s="23" t="s">
        <v>2145</v>
      </c>
      <c r="C172" s="23" t="s">
        <v>2144</v>
      </c>
      <c r="D172" s="17" t="s">
        <v>593</v>
      </c>
      <c r="E172" t="str">
        <f>VLOOKUP('Agentes portal web'!D172,$B$2:$C$278,1,)</f>
        <v>1GGDRGEENP</v>
      </c>
    </row>
    <row r="173" spans="1:5" x14ac:dyDescent="0.2">
      <c r="A173" s="27" t="s">
        <v>2995</v>
      </c>
      <c r="B173" s="23" t="s">
        <v>2299</v>
      </c>
      <c r="C173" s="23" t="s">
        <v>2298</v>
      </c>
      <c r="D173" s="17" t="s">
        <v>1386</v>
      </c>
      <c r="E173" t="str">
        <f>VLOOKUP('Agentes portal web'!D173,$B$2:$C$278,1,)</f>
        <v>6GEMNADESA</v>
      </c>
    </row>
    <row r="174" spans="1:5" x14ac:dyDescent="0.2">
      <c r="A174" s="27" t="s">
        <v>2995</v>
      </c>
      <c r="B174" s="23" t="s">
        <v>2607</v>
      </c>
      <c r="C174" s="23" t="s">
        <v>2606</v>
      </c>
      <c r="D174" s="17" t="s">
        <v>616</v>
      </c>
      <c r="E174" t="str">
        <f>VLOOKUP('Agentes portal web'!D174,$B$2:$C$278,1,)</f>
        <v>1GGDRSIBOS</v>
      </c>
    </row>
    <row r="175" spans="1:5" x14ac:dyDescent="0.2">
      <c r="A175" s="27" t="s">
        <v>2998</v>
      </c>
      <c r="B175" s="23" t="s">
        <v>72</v>
      </c>
      <c r="C175" s="23" t="s">
        <v>942</v>
      </c>
      <c r="D175" s="17" t="s">
        <v>1423</v>
      </c>
      <c r="E175" t="str">
        <f>VLOOKUP('Agentes portal web'!D175,$B$2:$C$278,1,)</f>
        <v>2C_C37</v>
      </c>
    </row>
    <row r="176" spans="1:5" x14ac:dyDescent="0.2">
      <c r="A176" s="27" t="s">
        <v>2998</v>
      </c>
      <c r="B176" s="23" t="s">
        <v>943</v>
      </c>
      <c r="C176" s="23" t="s">
        <v>942</v>
      </c>
      <c r="D176" s="17" t="s">
        <v>1447</v>
      </c>
      <c r="E176" t="str">
        <f>VLOOKUP('Agentes portal web'!D176,$B$2:$C$278,1,)</f>
        <v>6GFOUNTAIN</v>
      </c>
    </row>
    <row r="177" spans="1:5" x14ac:dyDescent="0.2">
      <c r="A177" s="27" t="s">
        <v>2999</v>
      </c>
      <c r="B177" s="23" t="s">
        <v>100</v>
      </c>
      <c r="C177" s="23" t="s">
        <v>3000</v>
      </c>
      <c r="D177" s="17" t="s">
        <v>87</v>
      </c>
      <c r="E177" t="str">
        <f>VLOOKUP('Agentes portal web'!D177,$B$2:$C$278,1,)</f>
        <v>4GENELPHL</v>
      </c>
    </row>
    <row r="178" spans="1:5" x14ac:dyDescent="0.2">
      <c r="A178" s="27" t="s">
        <v>2999</v>
      </c>
      <c r="B178" s="23" t="s">
        <v>1159</v>
      </c>
      <c r="C178" s="23" t="s">
        <v>949</v>
      </c>
      <c r="D178" s="17" t="s">
        <v>1467</v>
      </c>
      <c r="E178" t="str">
        <f>VLOOKUP('Agentes portal web'!D178,$B$2:$C$278,1,)</f>
        <v>4UENELPHL</v>
      </c>
    </row>
    <row r="179" spans="1:5" x14ac:dyDescent="0.2">
      <c r="A179" s="27" t="s">
        <v>2999</v>
      </c>
      <c r="B179" s="23" t="s">
        <v>1161</v>
      </c>
      <c r="C179" s="23" t="s">
        <v>951</v>
      </c>
      <c r="D179" s="17" t="s">
        <v>1486</v>
      </c>
      <c r="E179" t="str">
        <f>VLOOKUP('Agentes portal web'!D179,$B$2:$C$278,1,)</f>
        <v>1UGUSDISGL</v>
      </c>
    </row>
    <row r="180" spans="1:5" x14ac:dyDescent="0.2">
      <c r="A180" s="27" t="s">
        <v>2999</v>
      </c>
      <c r="B180" s="23" t="s">
        <v>75</v>
      </c>
      <c r="C180" s="23" t="s">
        <v>3001</v>
      </c>
      <c r="D180" s="17" t="s">
        <v>10</v>
      </c>
      <c r="E180" t="str">
        <f>VLOOKUP('Agentes portal web'!D180,$B$2:$C$278,1,)</f>
        <v>1CCOMCUCOE</v>
      </c>
    </row>
    <row r="181" spans="1:5" x14ac:dyDescent="0.2">
      <c r="A181" s="27" t="s">
        <v>2999</v>
      </c>
      <c r="B181" s="23" t="s">
        <v>76</v>
      </c>
      <c r="C181" s="23" t="s">
        <v>3002</v>
      </c>
      <c r="D181" s="17" t="s">
        <v>653</v>
      </c>
      <c r="E181" t="str">
        <f>VLOOKUP('Agentes portal web'!D181,$B$2:$C$278,1,)</f>
        <v>1GGENPUQPL</v>
      </c>
    </row>
    <row r="182" spans="1:5" x14ac:dyDescent="0.2">
      <c r="A182" s="27" t="s">
        <v>2999</v>
      </c>
      <c r="B182" s="23" t="s">
        <v>77</v>
      </c>
      <c r="C182" s="23" t="s">
        <v>3003</v>
      </c>
      <c r="D182" s="17" t="s">
        <v>1511</v>
      </c>
      <c r="E182" t="str">
        <f>VLOOKUP('Agentes portal web'!D182,$B$2:$C$278,1,)</f>
        <v>2C_C44</v>
      </c>
    </row>
    <row r="183" spans="1:5" x14ac:dyDescent="0.2">
      <c r="A183" s="27" t="s">
        <v>2999</v>
      </c>
      <c r="B183" s="23" t="s">
        <v>1270</v>
      </c>
      <c r="C183" s="23" t="s">
        <v>991</v>
      </c>
      <c r="D183" s="17" t="s">
        <v>667</v>
      </c>
      <c r="E183" t="str">
        <f>VLOOKUP('Agentes portal web'!D183,$B$2:$C$278,1,)</f>
        <v>6GCORPISTMO</v>
      </c>
    </row>
    <row r="184" spans="1:5" x14ac:dyDescent="0.2">
      <c r="A184" s="27" t="s">
        <v>2999</v>
      </c>
      <c r="B184" s="23" t="s">
        <v>83</v>
      </c>
      <c r="C184" s="23" t="s">
        <v>959</v>
      </c>
      <c r="D184" s="17" t="s">
        <v>1290</v>
      </c>
      <c r="E184" t="str">
        <f>VLOOKUP('Agentes portal web'!D184,$B$2:$C$278,1,)</f>
        <v>2C_C06</v>
      </c>
    </row>
    <row r="185" spans="1:5" x14ac:dyDescent="0.2">
      <c r="A185" s="27" t="s">
        <v>2999</v>
      </c>
      <c r="B185" s="23" t="s">
        <v>1268</v>
      </c>
      <c r="C185" s="23" t="s">
        <v>989</v>
      </c>
      <c r="D185" s="17" t="s">
        <v>1344</v>
      </c>
      <c r="E185" t="str">
        <f>VLOOKUP('Agentes portal web'!D185,$B$2:$C$278,1,)</f>
        <v>2C_C35</v>
      </c>
    </row>
    <row r="186" spans="1:5" x14ac:dyDescent="0.2">
      <c r="A186" s="27" t="s">
        <v>2999</v>
      </c>
      <c r="B186" s="23" t="s">
        <v>1272</v>
      </c>
      <c r="C186" s="23" t="s">
        <v>993</v>
      </c>
      <c r="D186" s="17" t="s">
        <v>92</v>
      </c>
      <c r="E186" t="str">
        <f>VLOOKUP('Agentes portal web'!D186,$B$2:$C$278,1,)</f>
        <v>4GHPA</v>
      </c>
    </row>
    <row r="187" spans="1:5" x14ac:dyDescent="0.2">
      <c r="A187" s="27" t="s">
        <v>2999</v>
      </c>
      <c r="B187" s="23" t="s">
        <v>1275</v>
      </c>
      <c r="C187" s="23" t="s">
        <v>1274</v>
      </c>
      <c r="D187" s="17" t="s">
        <v>1363</v>
      </c>
      <c r="E187" t="str">
        <f>VLOOKUP('Agentes portal web'!D187,$B$2:$C$278,1,)</f>
        <v>4UHPA</v>
      </c>
    </row>
    <row r="188" spans="1:5" x14ac:dyDescent="0.2">
      <c r="A188" s="27" t="s">
        <v>2999</v>
      </c>
      <c r="B188" s="23" t="s">
        <v>1258</v>
      </c>
      <c r="C188" s="23" t="s">
        <v>959</v>
      </c>
      <c r="D188" s="17" t="s">
        <v>1378</v>
      </c>
      <c r="E188" t="str">
        <f>VLOOKUP('Agentes portal web'!D188,$B$2:$C$278,1,)</f>
        <v>1GGDRIXTAL</v>
      </c>
    </row>
    <row r="189" spans="1:5" x14ac:dyDescent="0.2">
      <c r="A189" s="27" t="s">
        <v>2999</v>
      </c>
      <c r="B189" s="23" t="s">
        <v>1279</v>
      </c>
      <c r="C189" s="23" t="s">
        <v>997</v>
      </c>
      <c r="D189" s="17" t="s">
        <v>669</v>
      </c>
      <c r="E189" t="str">
        <f>VLOOKUP('Agentes portal web'!D189,$B$2:$C$278,1,)</f>
        <v>6GEISA</v>
      </c>
    </row>
    <row r="190" spans="1:5" x14ac:dyDescent="0.2">
      <c r="A190" s="27" t="s">
        <v>2999</v>
      </c>
      <c r="B190" s="23" t="s">
        <v>1256</v>
      </c>
      <c r="C190" s="23" t="s">
        <v>955</v>
      </c>
      <c r="D190" s="17" t="s">
        <v>612</v>
      </c>
      <c r="E190" t="str">
        <f>VLOOKUP('Agentes portal web'!D190,$B$2:$C$278,1,)</f>
        <v>1GGDRPRSOG</v>
      </c>
    </row>
    <row r="191" spans="1:5" x14ac:dyDescent="0.2">
      <c r="A191" s="27" t="s">
        <v>2999</v>
      </c>
      <c r="B191" s="23" t="s">
        <v>1277</v>
      </c>
      <c r="C191" s="23" t="s">
        <v>1163</v>
      </c>
      <c r="D191" s="17" t="s">
        <v>592</v>
      </c>
      <c r="E191" t="str">
        <f>VLOOKUP('Agentes portal web'!D191,$B$2:$C$278,1,)</f>
        <v>1GGDRGEELP</v>
      </c>
    </row>
    <row r="192" spans="1:5" x14ac:dyDescent="0.2">
      <c r="A192" s="27" t="s">
        <v>2999</v>
      </c>
      <c r="B192" s="23" t="s">
        <v>1262</v>
      </c>
      <c r="C192" s="23" t="s">
        <v>965</v>
      </c>
      <c r="D192" s="17" t="s">
        <v>623</v>
      </c>
      <c r="E192" t="str">
        <f>VLOOKUP('Agentes portal web'!D192,$B$2:$C$278,1,)</f>
        <v>1GGENCAISA</v>
      </c>
    </row>
    <row r="193" spans="1:5" x14ac:dyDescent="0.2">
      <c r="A193" s="27" t="s">
        <v>2999</v>
      </c>
      <c r="B193" s="23" t="s">
        <v>1266</v>
      </c>
      <c r="C193" s="23" t="s">
        <v>979</v>
      </c>
      <c r="D193" s="17" t="s">
        <v>753</v>
      </c>
      <c r="E193" t="str">
        <f>VLOOKUP('Agentes portal web'!D193,$B$2:$C$278,1,)</f>
        <v>1CCOMEMCEE</v>
      </c>
    </row>
    <row r="194" spans="1:5" x14ac:dyDescent="0.2">
      <c r="A194" s="27" t="s">
        <v>2999</v>
      </c>
      <c r="B194" s="23" t="s">
        <v>92</v>
      </c>
      <c r="C194" s="23" t="s">
        <v>1361</v>
      </c>
      <c r="D194" s="17" t="s">
        <v>48</v>
      </c>
      <c r="E194" t="str">
        <f>VLOOKUP('Agentes portal web'!D194,$B$2:$C$278,1,)</f>
        <v>2D_D06</v>
      </c>
    </row>
    <row r="195" spans="1:5" x14ac:dyDescent="0.2">
      <c r="A195" s="27" t="s">
        <v>2999</v>
      </c>
      <c r="B195" s="23" t="s">
        <v>1363</v>
      </c>
      <c r="C195" s="23" t="s">
        <v>1361</v>
      </c>
      <c r="D195" s="11" t="s">
        <v>1481</v>
      </c>
      <c r="E195" t="str">
        <f>VLOOKUP('Agentes portal web'!D195,$B$2:$C$278,1,)</f>
        <v>1UGUSSCCNF</v>
      </c>
    </row>
    <row r="196" spans="1:5" x14ac:dyDescent="0.2">
      <c r="A196" s="27" t="s">
        <v>2999</v>
      </c>
      <c r="B196" s="23" t="s">
        <v>94</v>
      </c>
      <c r="C196" s="23" t="s">
        <v>965</v>
      </c>
      <c r="D196" s="17" t="s">
        <v>650</v>
      </c>
      <c r="E196" t="str">
        <f>VLOOKUP('Agentes portal web'!D196,$B$2:$C$278,1,)</f>
        <v>1GGENOXECO</v>
      </c>
    </row>
    <row r="197" spans="1:5" x14ac:dyDescent="0.2">
      <c r="A197" s="27" t="s">
        <v>2999</v>
      </c>
      <c r="B197" s="23" t="s">
        <v>96</v>
      </c>
      <c r="C197" s="23" t="s">
        <v>979</v>
      </c>
      <c r="D197" s="17" t="s">
        <v>146</v>
      </c>
      <c r="E197" t="str">
        <f>VLOOKUP('Agentes portal web'!D197,$B$2:$C$278,1,)</f>
        <v>6GUEPPME1</v>
      </c>
    </row>
    <row r="198" spans="1:5" x14ac:dyDescent="0.2">
      <c r="A198" s="27" t="s">
        <v>2999</v>
      </c>
      <c r="B198" s="23" t="s">
        <v>73</v>
      </c>
      <c r="C198" s="23" t="s">
        <v>949</v>
      </c>
      <c r="D198" s="17" t="s">
        <v>117</v>
      </c>
      <c r="E198" t="str">
        <f>VLOOKUP('Agentes portal web'!D198,$B$2:$C$278,1,)</f>
        <v>6GAES-CHANG</v>
      </c>
    </row>
    <row r="199" spans="1:5" x14ac:dyDescent="0.2">
      <c r="A199" s="27" t="s">
        <v>2999</v>
      </c>
      <c r="B199" s="23" t="s">
        <v>74</v>
      </c>
      <c r="C199" s="23" t="s">
        <v>951</v>
      </c>
      <c r="D199" s="17" t="s">
        <v>642</v>
      </c>
      <c r="E199" t="str">
        <f>VLOOKUP('Agentes portal web'!D199,$B$2:$C$278,1,)</f>
        <v>1GGENHIVIA</v>
      </c>
    </row>
    <row r="200" spans="1:5" x14ac:dyDescent="0.2">
      <c r="A200" s="27" t="s">
        <v>2999</v>
      </c>
      <c r="B200" s="23" t="s">
        <v>102</v>
      </c>
      <c r="C200" s="23" t="s">
        <v>977</v>
      </c>
      <c r="D200" s="17" t="s">
        <v>764</v>
      </c>
      <c r="E200" t="str">
        <f>VLOOKUP('Agentes portal web'!D200,$B$2:$C$278,1,)</f>
        <v>1UGUSEPSTC</v>
      </c>
    </row>
    <row r="201" spans="1:5" x14ac:dyDescent="0.2">
      <c r="A201" s="27" t="s">
        <v>2999</v>
      </c>
      <c r="B201" s="23" t="s">
        <v>79</v>
      </c>
      <c r="C201" s="23" t="s">
        <v>993</v>
      </c>
      <c r="D201" s="17" t="s">
        <v>1420</v>
      </c>
      <c r="E201" t="str">
        <f>VLOOKUP('Agentes portal web'!D201,$B$2:$C$278,1,)</f>
        <v>1GGENCEGSL</v>
      </c>
    </row>
    <row r="202" spans="1:5" x14ac:dyDescent="0.2">
      <c r="A202" s="27" t="s">
        <v>2999</v>
      </c>
      <c r="B202" s="23" t="s">
        <v>105</v>
      </c>
      <c r="C202" s="23" t="s">
        <v>981</v>
      </c>
      <c r="D202" s="17" t="s">
        <v>124</v>
      </c>
      <c r="E202" t="str">
        <f>VLOOKUP('Agentes portal web'!D202,$B$2:$C$278,1,)</f>
        <v>6GENERGYST</v>
      </c>
    </row>
    <row r="203" spans="1:5" x14ac:dyDescent="0.2">
      <c r="A203" s="27" t="s">
        <v>2999</v>
      </c>
      <c r="B203" s="23" t="s">
        <v>80</v>
      </c>
      <c r="C203" s="23" t="s">
        <v>989</v>
      </c>
      <c r="D203" s="17" t="s">
        <v>5</v>
      </c>
      <c r="E203" t="str">
        <f>VLOOKUP('Agentes portal web'!D203,$B$2:$C$278,1,)</f>
        <v>1CCOMCOELU</v>
      </c>
    </row>
    <row r="204" spans="1:5" x14ac:dyDescent="0.2">
      <c r="A204" s="27" t="s">
        <v>2999</v>
      </c>
      <c r="B204" s="23" t="s">
        <v>81</v>
      </c>
      <c r="C204" s="23" t="s">
        <v>991</v>
      </c>
      <c r="D204" s="17" t="s">
        <v>12</v>
      </c>
      <c r="E204" t="str">
        <f>VLOOKUP('Agentes portal web'!D204,$B$2:$C$278,1,)</f>
        <v>1CCOMIONEN</v>
      </c>
    </row>
    <row r="205" spans="1:5" x14ac:dyDescent="0.2">
      <c r="A205" s="27" t="s">
        <v>2999</v>
      </c>
      <c r="B205" s="23" t="s">
        <v>82</v>
      </c>
      <c r="C205" s="23" t="s">
        <v>3004</v>
      </c>
      <c r="D205" s="17" t="s">
        <v>604</v>
      </c>
      <c r="E205" t="str">
        <f>VLOOKUP('Agentes portal web'!D205,$B$2:$C$278,1,)</f>
        <v>1GGDRHIDSM</v>
      </c>
    </row>
    <row r="206" spans="1:5" x14ac:dyDescent="0.2">
      <c r="A206" s="27" t="s">
        <v>2999</v>
      </c>
      <c r="B206" s="23" t="s">
        <v>107</v>
      </c>
      <c r="C206" s="23" t="s">
        <v>975</v>
      </c>
      <c r="D206" s="17" t="s">
        <v>1491</v>
      </c>
      <c r="E206" t="str">
        <f>VLOOKUP('Agentes portal web'!D206,$B$2:$C$278,1,)</f>
        <v>1UGUSIMGNO</v>
      </c>
    </row>
    <row r="207" spans="1:5" x14ac:dyDescent="0.2">
      <c r="A207" s="27" t="s">
        <v>2999</v>
      </c>
      <c r="B207" s="23" t="s">
        <v>88</v>
      </c>
      <c r="C207" s="23" t="s">
        <v>997</v>
      </c>
      <c r="D207" s="11" t="s">
        <v>611</v>
      </c>
      <c r="E207" t="str">
        <f>VLOOKUP('Agentes portal web'!D207,$B$2:$C$278,1,)</f>
        <v>1GGDROSCAN</v>
      </c>
    </row>
    <row r="208" spans="1:5" x14ac:dyDescent="0.2">
      <c r="A208" s="27" t="s">
        <v>2999</v>
      </c>
      <c r="B208" s="23" t="s">
        <v>89</v>
      </c>
      <c r="C208" s="23" t="s">
        <v>955</v>
      </c>
      <c r="D208" s="17" t="s">
        <v>1499</v>
      </c>
      <c r="E208" t="str">
        <f>VLOOKUP('Agentes portal web'!D208,$B$2:$C$278,1,)</f>
        <v>2C_C43</v>
      </c>
    </row>
    <row r="209" spans="1:5" x14ac:dyDescent="0.2">
      <c r="A209" s="27" t="s">
        <v>2999</v>
      </c>
      <c r="B209" s="23" t="s">
        <v>91</v>
      </c>
      <c r="C209" s="23" t="s">
        <v>1163</v>
      </c>
      <c r="D209" s="17" t="s">
        <v>1246</v>
      </c>
      <c r="E209" t="str">
        <f>VLOOKUP('Agentes portal web'!D209,$B$2:$C$278,1,)</f>
        <v>2C_C31</v>
      </c>
    </row>
    <row r="210" spans="1:5" x14ac:dyDescent="0.2">
      <c r="A210" s="27" t="s">
        <v>2999</v>
      </c>
      <c r="B210" s="23" t="s">
        <v>103</v>
      </c>
      <c r="C210" s="23" t="s">
        <v>1410</v>
      </c>
      <c r="D210" s="17" t="s">
        <v>594</v>
      </c>
      <c r="E210" t="str">
        <f>VLOOKUP('Agentes portal web'!D210,$B$2:$C$278,1,)</f>
        <v>1GGDRGEVEL</v>
      </c>
    </row>
    <row r="211" spans="1:5" x14ac:dyDescent="0.2">
      <c r="A211" s="27" t="s">
        <v>2999</v>
      </c>
      <c r="B211" s="23" t="s">
        <v>1467</v>
      </c>
      <c r="C211" s="23" t="s">
        <v>1465</v>
      </c>
      <c r="D211" s="17" t="s">
        <v>631</v>
      </c>
      <c r="E211" t="str">
        <f>VLOOKUP('Agentes portal web'!D211,$B$2:$C$278,1,)</f>
        <v>1GGENESIES</v>
      </c>
    </row>
    <row r="212" spans="1:5" x14ac:dyDescent="0.2">
      <c r="A212" s="27" t="s">
        <v>2999</v>
      </c>
      <c r="B212" s="23" t="s">
        <v>87</v>
      </c>
      <c r="C212" s="23" t="s">
        <v>1465</v>
      </c>
      <c r="D212" s="17" t="s">
        <v>637</v>
      </c>
      <c r="E212" t="str">
        <f>VLOOKUP('Agentes portal web'!D212,$B$2:$C$278,1,)</f>
        <v>1GGENGRGEO</v>
      </c>
    </row>
    <row r="213" spans="1:5" x14ac:dyDescent="0.2">
      <c r="A213" s="27" t="s">
        <v>2999</v>
      </c>
      <c r="B213" s="23" t="s">
        <v>78</v>
      </c>
      <c r="C213" s="23" t="s">
        <v>1609</v>
      </c>
      <c r="D213" s="17" t="s">
        <v>587</v>
      </c>
      <c r="E213" t="str">
        <f>VLOOKUP('Agentes portal web'!D213,$B$2:$C$278,1,)</f>
        <v>1GGDRCOMAP</v>
      </c>
    </row>
    <row r="214" spans="1:5" x14ac:dyDescent="0.2">
      <c r="A214" s="27" t="s">
        <v>2999</v>
      </c>
      <c r="B214" s="23" t="s">
        <v>97</v>
      </c>
      <c r="C214" s="23" t="s">
        <v>1635</v>
      </c>
      <c r="D214" s="17" t="s">
        <v>1404</v>
      </c>
      <c r="E214" t="str">
        <f>VLOOKUP('Agentes portal web'!D214,$B$2:$C$278,1,)</f>
        <v>6GSLORENZO</v>
      </c>
    </row>
    <row r="215" spans="1:5" x14ac:dyDescent="0.2">
      <c r="A215" s="27" t="s">
        <v>2999</v>
      </c>
      <c r="B215" s="23" t="s">
        <v>1636</v>
      </c>
      <c r="C215" s="23" t="s">
        <v>1635</v>
      </c>
      <c r="D215" s="17" t="s">
        <v>830</v>
      </c>
      <c r="E215" t="str">
        <f>VLOOKUP('Agentes portal web'!D215,$B$2:$C$278,1,)</f>
        <v>1UGUSRAEMI</v>
      </c>
    </row>
    <row r="216" spans="1:5" x14ac:dyDescent="0.2">
      <c r="A216" s="27" t="s">
        <v>2999</v>
      </c>
      <c r="B216" s="23" t="s">
        <v>110</v>
      </c>
      <c r="C216" s="23" t="s">
        <v>1653</v>
      </c>
      <c r="D216" s="17" t="s">
        <v>35</v>
      </c>
      <c r="E216" t="str">
        <f>VLOOKUP('Agentes portal web'!D216,$B$2:$C$278,1,)</f>
        <v>2C_C39</v>
      </c>
    </row>
    <row r="217" spans="1:5" x14ac:dyDescent="0.2">
      <c r="A217" s="27" t="s">
        <v>2999</v>
      </c>
      <c r="B217" s="23" t="s">
        <v>84</v>
      </c>
      <c r="C217" s="23" t="s">
        <v>1905</v>
      </c>
      <c r="D217" s="19" t="s">
        <v>620</v>
      </c>
      <c r="E217" t="str">
        <f>VLOOKUP('Agentes portal web'!D217,$B$2:$C$278,1,)</f>
        <v>1GGENALENR</v>
      </c>
    </row>
    <row r="218" spans="1:5" x14ac:dyDescent="0.2">
      <c r="A218" s="27" t="s">
        <v>3005</v>
      </c>
      <c r="B218" s="23" t="s">
        <v>111</v>
      </c>
      <c r="C218" s="23" t="s">
        <v>1001</v>
      </c>
      <c r="D218" s="17" t="s">
        <v>647</v>
      </c>
      <c r="E218" t="str">
        <f>VLOOKUP('Agentes portal web'!D218,$B$2:$C$278,1,)</f>
        <v>1GGENJAEGL</v>
      </c>
    </row>
    <row r="219" spans="1:5" x14ac:dyDescent="0.2">
      <c r="A219" s="27" t="s">
        <v>3005</v>
      </c>
      <c r="B219" s="23" t="s">
        <v>1002</v>
      </c>
      <c r="C219" s="23" t="s">
        <v>1001</v>
      </c>
      <c r="D219" s="17" t="s">
        <v>608</v>
      </c>
      <c r="E219" t="str">
        <f>VLOOKUP('Agentes portal web'!D219,$B$2:$C$278,1,)</f>
        <v>1GGDRINDBI</v>
      </c>
    </row>
    <row r="220" spans="1:5" x14ac:dyDescent="0.2">
      <c r="A220" s="27" t="s">
        <v>3006</v>
      </c>
      <c r="B220" s="23" t="s">
        <v>668</v>
      </c>
      <c r="C220" s="23" t="s">
        <v>1295</v>
      </c>
      <c r="D220" s="17" t="s">
        <v>646</v>
      </c>
      <c r="E220" t="str">
        <f>VLOOKUP('Agentes portal web'!D220,$B$2:$C$278,1,)</f>
        <v>1GGENINPAG</v>
      </c>
    </row>
    <row r="221" spans="1:5" x14ac:dyDescent="0.2">
      <c r="A221" s="27" t="s">
        <v>3006</v>
      </c>
      <c r="B221" s="23" t="s">
        <v>1035</v>
      </c>
      <c r="C221" s="23" t="s">
        <v>3007</v>
      </c>
      <c r="D221" s="17" t="s">
        <v>131</v>
      </c>
      <c r="E221" t="str">
        <f>VLOOKUP('Agentes portal web'!D221,$B$2:$C$278,1,)</f>
        <v>6GJINRO</v>
      </c>
    </row>
    <row r="222" spans="1:5" x14ac:dyDescent="0.2">
      <c r="A222" s="27" t="s">
        <v>3006</v>
      </c>
      <c r="B222" s="23" t="s">
        <v>141</v>
      </c>
      <c r="C222" s="23" t="s">
        <v>1075</v>
      </c>
      <c r="D222" s="19" t="s">
        <v>1546</v>
      </c>
      <c r="E222" t="str">
        <f>VLOOKUP('Agentes portal web'!D222,$B$2:$C$278,1,)</f>
        <v>6GKANAN</v>
      </c>
    </row>
    <row r="223" spans="1:5" x14ac:dyDescent="0.2">
      <c r="A223" s="27" t="s">
        <v>3006</v>
      </c>
      <c r="B223" s="23" t="s">
        <v>1157</v>
      </c>
      <c r="C223" s="23" t="s">
        <v>1156</v>
      </c>
      <c r="D223" s="17" t="s">
        <v>1549</v>
      </c>
      <c r="E223" t="str">
        <f>VLOOKUP('Agentes portal web'!D223,$B$2:$C$278,1,)</f>
        <v>6GSAZUEROVEN</v>
      </c>
    </row>
    <row r="224" spans="1:5" x14ac:dyDescent="0.2">
      <c r="A224" s="27" t="s">
        <v>3006</v>
      </c>
      <c r="B224" s="23" t="s">
        <v>1055</v>
      </c>
      <c r="C224" s="23" t="s">
        <v>1054</v>
      </c>
      <c r="D224" s="19" t="s">
        <v>1552</v>
      </c>
      <c r="E224" t="str">
        <f>VLOOKUP('Agentes portal web'!D224,$B$2:$C$278,1,)</f>
        <v>6GSCOCLEVEN</v>
      </c>
    </row>
    <row r="225" spans="1:5" x14ac:dyDescent="0.2">
      <c r="A225" s="27" t="s">
        <v>3006</v>
      </c>
      <c r="B225" s="23" t="s">
        <v>139</v>
      </c>
      <c r="C225" s="23" t="s">
        <v>1281</v>
      </c>
      <c r="D225" s="19" t="s">
        <v>1558</v>
      </c>
      <c r="E225" t="str">
        <f>VLOOKUP('Agentes portal web'!D225,$B$2:$C$278,1,)</f>
        <v>2C_C46</v>
      </c>
    </row>
    <row r="226" spans="1:5" x14ac:dyDescent="0.2">
      <c r="A226" s="27" t="s">
        <v>3006</v>
      </c>
      <c r="B226" s="23" t="s">
        <v>1040</v>
      </c>
      <c r="C226" s="23" t="s">
        <v>1039</v>
      </c>
      <c r="D226" s="17" t="s">
        <v>922</v>
      </c>
      <c r="E226" t="str">
        <f>VLOOKUP('Agentes portal web'!D226,$B$2:$C$278,1,)</f>
        <v>2C_C05</v>
      </c>
    </row>
    <row r="227" spans="1:5" x14ac:dyDescent="0.2">
      <c r="A227" s="27" t="s">
        <v>3006</v>
      </c>
      <c r="B227" s="23" t="s">
        <v>125</v>
      </c>
      <c r="C227" s="23" t="s">
        <v>1045</v>
      </c>
      <c r="D227" s="17" t="s">
        <v>127</v>
      </c>
      <c r="E227" t="str">
        <f>VLOOKUP('Agentes portal web'!D227,$B$2:$C$278,1,)</f>
        <v>6GGENISA</v>
      </c>
    </row>
    <row r="228" spans="1:5" x14ac:dyDescent="0.2">
      <c r="A228" s="27" t="s">
        <v>3006</v>
      </c>
      <c r="B228" s="23" t="s">
        <v>678</v>
      </c>
      <c r="C228" s="23" t="s">
        <v>1186</v>
      </c>
      <c r="D228" s="19" t="s">
        <v>628</v>
      </c>
      <c r="E228" t="str">
        <f>VLOOKUP('Agentes portal web'!D228,$B$2:$C$278,1,)</f>
        <v>1GGENENDEO</v>
      </c>
    </row>
    <row r="229" spans="1:5" x14ac:dyDescent="0.2">
      <c r="A229" s="27" t="s">
        <v>3006</v>
      </c>
      <c r="B229" s="23" t="s">
        <v>1050</v>
      </c>
      <c r="C229" s="23" t="s">
        <v>1049</v>
      </c>
      <c r="D229" s="17" t="s">
        <v>618</v>
      </c>
      <c r="E229" t="str">
        <f>VLOOKUP('Agentes portal web'!D229,$B$2:$C$278,1,)</f>
        <v>1GGDRXOLPR</v>
      </c>
    </row>
    <row r="230" spans="1:5" x14ac:dyDescent="0.2">
      <c r="A230" s="27" t="s">
        <v>3006</v>
      </c>
      <c r="B230" s="23" t="s">
        <v>673</v>
      </c>
      <c r="C230" s="23" t="s">
        <v>1052</v>
      </c>
      <c r="D230" s="17" t="s">
        <v>0</v>
      </c>
      <c r="E230" t="str">
        <f>VLOOKUP('Agentes portal web'!D230,$B$2:$C$278,1,)</f>
        <v>1CCOMCCELC</v>
      </c>
    </row>
    <row r="231" spans="1:5" x14ac:dyDescent="0.2">
      <c r="A231" s="27" t="s">
        <v>3006</v>
      </c>
      <c r="B231" s="23" t="s">
        <v>138</v>
      </c>
      <c r="C231" s="23" t="s">
        <v>1067</v>
      </c>
      <c r="D231" s="17" t="s">
        <v>640</v>
      </c>
      <c r="E231" t="str">
        <f>VLOOKUP('Agentes portal web'!D231,$B$2:$C$278,1,)</f>
        <v>1GGENHIDRA</v>
      </c>
    </row>
    <row r="232" spans="1:5" x14ac:dyDescent="0.2">
      <c r="A232" s="27" t="s">
        <v>3006</v>
      </c>
      <c r="B232" s="23" t="s">
        <v>128</v>
      </c>
      <c r="C232" s="23" t="s">
        <v>1182</v>
      </c>
      <c r="D232" s="17" t="s">
        <v>1258</v>
      </c>
      <c r="E232" t="str">
        <f>VLOOKUP('Agentes portal web'!D232,$B$2:$C$278,1,)</f>
        <v>4UEEC-20</v>
      </c>
    </row>
    <row r="233" spans="1:5" x14ac:dyDescent="0.2">
      <c r="A233" s="27" t="s">
        <v>3006</v>
      </c>
      <c r="B233" s="23" t="s">
        <v>1189</v>
      </c>
      <c r="C233" s="23" t="s">
        <v>1188</v>
      </c>
      <c r="D233" s="19" t="s">
        <v>1571</v>
      </c>
      <c r="E233" t="str">
        <f>VLOOKUP('Agentes portal web'!D233,$B$2:$C$278,1,)</f>
        <v>2C_C48</v>
      </c>
    </row>
    <row r="234" spans="1:5" x14ac:dyDescent="0.2">
      <c r="A234" s="27" t="s">
        <v>3006</v>
      </c>
      <c r="B234" s="23" t="s">
        <v>672</v>
      </c>
      <c r="C234" s="23" t="s">
        <v>1184</v>
      </c>
      <c r="D234" s="17" t="s">
        <v>1596</v>
      </c>
      <c r="E234" t="str">
        <f>VLOOKUP('Agentes portal web'!D234,$B$2:$C$278,1,)</f>
        <v>2C_C50</v>
      </c>
    </row>
    <row r="235" spans="1:5" x14ac:dyDescent="0.2">
      <c r="A235" s="27" t="s">
        <v>3006</v>
      </c>
      <c r="B235" s="23" t="s">
        <v>1301</v>
      </c>
      <c r="C235" s="23" t="s">
        <v>3008</v>
      </c>
      <c r="D235" s="19" t="s">
        <v>1555</v>
      </c>
      <c r="E235" t="str">
        <f>VLOOKUP('Agentes portal web'!D235,$B$2:$C$278,1,)</f>
        <v>6GSPMAVEN</v>
      </c>
    </row>
    <row r="236" spans="1:5" x14ac:dyDescent="0.2">
      <c r="A236" s="27" t="s">
        <v>3006</v>
      </c>
      <c r="B236" s="23" t="s">
        <v>115</v>
      </c>
      <c r="C236" s="23" t="s">
        <v>3009</v>
      </c>
      <c r="D236" s="17" t="s">
        <v>55</v>
      </c>
      <c r="E236" t="str">
        <f>VLOOKUP('Agentes portal web'!D236,$B$2:$C$278,1,)</f>
        <v>2G_C29</v>
      </c>
    </row>
    <row r="237" spans="1:5" x14ac:dyDescent="0.2">
      <c r="A237" s="27" t="s">
        <v>3006</v>
      </c>
      <c r="B237" s="23" t="s">
        <v>119</v>
      </c>
      <c r="C237" s="23" t="s">
        <v>1191</v>
      </c>
      <c r="D237" s="17" t="s">
        <v>1536</v>
      </c>
      <c r="E237" t="str">
        <f>VLOOKUP('Agentes portal web'!D237,$B$2:$C$278,1,)</f>
        <v>2C_C45</v>
      </c>
    </row>
    <row r="238" spans="1:5" x14ac:dyDescent="0.2">
      <c r="A238" s="27" t="s">
        <v>3006</v>
      </c>
      <c r="B238" s="23" t="s">
        <v>1298</v>
      </c>
      <c r="C238" s="23" t="s">
        <v>1297</v>
      </c>
      <c r="D238" s="17" t="s">
        <v>1576</v>
      </c>
      <c r="E238" t="str">
        <f>VLOOKUP('Agentes portal web'!D238,$B$2:$C$278,1,)</f>
        <v>1GGENENDEC</v>
      </c>
    </row>
    <row r="239" spans="1:5" x14ac:dyDescent="0.2">
      <c r="A239" s="27" t="s">
        <v>3006</v>
      </c>
      <c r="B239" s="23" t="s">
        <v>116</v>
      </c>
      <c r="C239" s="23" t="s">
        <v>3010</v>
      </c>
      <c r="D239" s="17" t="s">
        <v>1539</v>
      </c>
      <c r="E239" t="str">
        <f>VLOOKUP('Agentes portal web'!D239,$B$2:$C$278,1,)</f>
        <v>2C_C41</v>
      </c>
    </row>
    <row r="240" spans="1:5" x14ac:dyDescent="0.2">
      <c r="A240" s="27" t="s">
        <v>3006</v>
      </c>
      <c r="B240" s="23" t="s">
        <v>117</v>
      </c>
      <c r="C240" s="23" t="s">
        <v>1176</v>
      </c>
      <c r="D240" s="17" t="s">
        <v>1590</v>
      </c>
      <c r="E240" t="str">
        <f>VLOOKUP('Agentes portal web'!D240,$B$2:$C$278,1,)</f>
        <v>2C_C49</v>
      </c>
    </row>
    <row r="241" spans="1:5" x14ac:dyDescent="0.2">
      <c r="A241" s="27" t="s">
        <v>3006</v>
      </c>
      <c r="B241" s="23" t="s">
        <v>118</v>
      </c>
      <c r="C241" s="23" t="s">
        <v>1178</v>
      </c>
      <c r="D241" s="17" t="s">
        <v>37</v>
      </c>
      <c r="E241" t="str">
        <f>VLOOKUP('Agentes portal web'!D241,$B$2:$C$278,1,)</f>
        <v>2C_C51</v>
      </c>
    </row>
    <row r="242" spans="1:5" x14ac:dyDescent="0.2">
      <c r="A242" s="27" t="s">
        <v>3006</v>
      </c>
      <c r="B242" s="23" t="s">
        <v>666</v>
      </c>
      <c r="C242" s="23" t="s">
        <v>1180</v>
      </c>
      <c r="D242" s="17" t="s">
        <v>657</v>
      </c>
      <c r="E242" t="str">
        <f>VLOOKUP('Agentes portal web'!D242,$B$2:$C$278,1,)</f>
        <v>1GGENTERMI</v>
      </c>
    </row>
    <row r="243" spans="1:5" x14ac:dyDescent="0.2">
      <c r="A243" s="27" t="s">
        <v>3006</v>
      </c>
      <c r="B243" s="23" t="s">
        <v>120</v>
      </c>
      <c r="C243" s="23" t="s">
        <v>1193</v>
      </c>
      <c r="D243" s="17" t="s">
        <v>1622</v>
      </c>
      <c r="E243" t="str">
        <f>VLOOKUP('Agentes portal web'!D243,$B$2:$C$278,1,)</f>
        <v>2C_C52</v>
      </c>
    </row>
    <row r="244" spans="1:5" x14ac:dyDescent="0.2">
      <c r="A244" s="27" t="s">
        <v>3006</v>
      </c>
      <c r="B244" s="23" t="s">
        <v>121</v>
      </c>
      <c r="C244" s="23" t="s">
        <v>3011</v>
      </c>
      <c r="D244" s="17" t="s">
        <v>1629</v>
      </c>
      <c r="E244" t="str">
        <f>VLOOKUP('Agentes portal web'!D244,$B$2:$C$278,1,)</f>
        <v>2C_C47</v>
      </c>
    </row>
    <row r="245" spans="1:5" x14ac:dyDescent="0.2">
      <c r="A245" s="27" t="s">
        <v>3006</v>
      </c>
      <c r="B245" s="23" t="s">
        <v>136</v>
      </c>
      <c r="C245" s="23" t="s">
        <v>1065</v>
      </c>
      <c r="D245" s="17" t="s">
        <v>28</v>
      </c>
      <c r="E245" t="str">
        <f>VLOOKUP('Agentes portal web'!D245,$B$2:$C$278,1,)</f>
        <v>1UGUSOEGYC</v>
      </c>
    </row>
    <row r="246" spans="1:5" x14ac:dyDescent="0.2">
      <c r="A246" s="27" t="s">
        <v>3006</v>
      </c>
      <c r="B246" s="23" t="s">
        <v>126</v>
      </c>
      <c r="C246" s="23" t="s">
        <v>1047</v>
      </c>
      <c r="D246" s="17" t="s">
        <v>1700</v>
      </c>
      <c r="E246" t="str">
        <f>VLOOKUP('Agentes portal web'!D246,$B$2:$C$278,1,)</f>
        <v>2C_C54</v>
      </c>
    </row>
    <row r="247" spans="1:5" x14ac:dyDescent="0.2">
      <c r="A247" s="27" t="s">
        <v>3006</v>
      </c>
      <c r="B247" s="23" t="s">
        <v>1386</v>
      </c>
      <c r="C247" s="23" t="s">
        <v>1385</v>
      </c>
      <c r="D247" s="17" t="s">
        <v>634</v>
      </c>
      <c r="E247" t="str">
        <f>VLOOKUP('Agentes portal web'!D247,$B$2:$C$278,1,)</f>
        <v>1GGENGENEP</v>
      </c>
    </row>
    <row r="248" spans="1:5" x14ac:dyDescent="0.2">
      <c r="A248" s="27" t="s">
        <v>3006</v>
      </c>
      <c r="B248" s="23" t="s">
        <v>146</v>
      </c>
      <c r="C248" s="23" t="s">
        <v>1392</v>
      </c>
      <c r="D248" s="17" t="s">
        <v>78</v>
      </c>
      <c r="E248" t="str">
        <f>VLOOKUP('Agentes portal web'!D248,$B$2:$C$278,1,)</f>
        <v>4GALBAGEN</v>
      </c>
    </row>
    <row r="249" spans="1:5" x14ac:dyDescent="0.2">
      <c r="A249" s="27" t="s">
        <v>3006</v>
      </c>
      <c r="B249" s="23" t="s">
        <v>1284</v>
      </c>
      <c r="C249" s="23" t="s">
        <v>1283</v>
      </c>
      <c r="D249" s="17" t="s">
        <v>1636</v>
      </c>
      <c r="E249" t="str">
        <f>VLOOKUP('Agentes portal web'!D249,$B$2:$C$278,1,)</f>
        <v>4USOLARIS</v>
      </c>
    </row>
    <row r="250" spans="1:5" x14ac:dyDescent="0.2">
      <c r="A250" s="27" t="s">
        <v>3006</v>
      </c>
      <c r="B250" s="23" t="s">
        <v>1404</v>
      </c>
      <c r="C250" s="23" t="s">
        <v>1403</v>
      </c>
      <c r="D250" s="17" t="s">
        <v>97</v>
      </c>
      <c r="E250" t="str">
        <f>VLOOKUP('Agentes portal web'!D250,$B$2:$C$278,1,)</f>
        <v>4GSOLARIS</v>
      </c>
    </row>
    <row r="251" spans="1:5" x14ac:dyDescent="0.2">
      <c r="A251" s="27" t="s">
        <v>3006</v>
      </c>
      <c r="B251" s="23" t="s">
        <v>669</v>
      </c>
      <c r="C251" s="23" t="s">
        <v>1406</v>
      </c>
      <c r="D251" s="17" t="s">
        <v>1697</v>
      </c>
      <c r="E251" t="str">
        <f>VLOOKUP('Agentes portal web'!D251,$B$2:$C$278,1,)</f>
        <v>2C_C53</v>
      </c>
    </row>
    <row r="252" spans="1:5" ht="13.5" thickBot="1" x14ac:dyDescent="0.25">
      <c r="A252" s="27" t="s">
        <v>3006</v>
      </c>
      <c r="B252" s="23" t="s">
        <v>130</v>
      </c>
      <c r="C252" s="23" t="s">
        <v>1449</v>
      </c>
      <c r="D252" s="17" t="s">
        <v>110</v>
      </c>
      <c r="E252" t="str">
        <f>VLOOKUP('Agentes portal web'!D252,$B$2:$C$278,1,)</f>
        <v>4UZFLP</v>
      </c>
    </row>
    <row r="253" spans="1:5" x14ac:dyDescent="0.2">
      <c r="A253" s="27" t="s">
        <v>3006</v>
      </c>
      <c r="B253" s="23" t="s">
        <v>129</v>
      </c>
      <c r="C253" s="23" t="s">
        <v>1417</v>
      </c>
      <c r="D253" s="21" t="s">
        <v>1747</v>
      </c>
      <c r="E253" t="str">
        <f>VLOOKUP('Agentes portal web'!D253,$B$2:$C$278,1,)</f>
        <v>2C_C56</v>
      </c>
    </row>
    <row r="254" spans="1:5" x14ac:dyDescent="0.2">
      <c r="A254" s="27" t="s">
        <v>3006</v>
      </c>
      <c r="B254" s="23" t="s">
        <v>140</v>
      </c>
      <c r="C254" s="23" t="s">
        <v>1324</v>
      </c>
      <c r="D254" s="17" t="s">
        <v>1750</v>
      </c>
      <c r="E254" t="str">
        <f>VLOOKUP('Agentes portal web'!D254,$B$2:$C$278,1,)</f>
        <v>6GGSOLAR</v>
      </c>
    </row>
    <row r="255" spans="1:5" x14ac:dyDescent="0.2">
      <c r="A255" s="27" t="s">
        <v>3006</v>
      </c>
      <c r="B255" s="23" t="s">
        <v>131</v>
      </c>
      <c r="C255" s="23" t="s">
        <v>1523</v>
      </c>
      <c r="D255" s="17" t="s">
        <v>629</v>
      </c>
      <c r="E255" t="str">
        <f>VLOOKUP('Agentes portal web'!D255,$B$2:$C$278,1,)</f>
        <v>1GGENENLIG</v>
      </c>
    </row>
    <row r="256" spans="1:5" x14ac:dyDescent="0.2">
      <c r="A256" s="27" t="s">
        <v>3006</v>
      </c>
      <c r="B256" s="23" t="s">
        <v>1546</v>
      </c>
      <c r="C256" s="23" t="s">
        <v>1545</v>
      </c>
      <c r="D256" s="17" t="s">
        <v>1717</v>
      </c>
      <c r="E256" t="str">
        <f>VLOOKUP('Agentes portal web'!D256,$B$2:$C$278,1,)</f>
        <v>6GEGPOWER</v>
      </c>
    </row>
    <row r="257" spans="1:5" x14ac:dyDescent="0.2">
      <c r="A257" s="27" t="s">
        <v>3006</v>
      </c>
      <c r="B257" s="23" t="s">
        <v>1447</v>
      </c>
      <c r="C257" s="23" t="s">
        <v>1446</v>
      </c>
      <c r="D257" s="17" t="s">
        <v>1720</v>
      </c>
      <c r="E257" t="str">
        <f>VLOOKUP('Agentes portal web'!D257,$B$2:$C$278,1,)</f>
        <v>6GDSOLAR10</v>
      </c>
    </row>
    <row r="258" spans="1:5" x14ac:dyDescent="0.2">
      <c r="A258" s="27" t="s">
        <v>3006</v>
      </c>
      <c r="B258" s="23" t="s">
        <v>124</v>
      </c>
      <c r="C258" s="23" t="s">
        <v>1444</v>
      </c>
      <c r="D258" s="17" t="s">
        <v>1723</v>
      </c>
      <c r="E258" t="str">
        <f>VLOOKUP('Agentes portal web'!D258,$B$2:$C$278,1,)</f>
        <v>6GPSZ1</v>
      </c>
    </row>
    <row r="259" spans="1:5" x14ac:dyDescent="0.2">
      <c r="A259" s="27" t="s">
        <v>3006</v>
      </c>
      <c r="B259" s="23" t="s">
        <v>127</v>
      </c>
      <c r="C259" s="23" t="s">
        <v>1601</v>
      </c>
      <c r="D259" s="17" t="s">
        <v>1726</v>
      </c>
      <c r="E259" t="str">
        <f>VLOOKUP('Agentes portal web'!D259,$B$2:$C$278,1,)</f>
        <v>2C_C55</v>
      </c>
    </row>
    <row r="260" spans="1:5" x14ac:dyDescent="0.2">
      <c r="A260" s="27" t="s">
        <v>3006</v>
      </c>
      <c r="B260" s="23" t="s">
        <v>1720</v>
      </c>
      <c r="C260" s="23" t="s">
        <v>1719</v>
      </c>
      <c r="D260" s="17" t="s">
        <v>135</v>
      </c>
      <c r="E260" t="str">
        <f>VLOOKUP('Agentes portal web'!D260,$B$2:$C$278,1,)</f>
        <v>6GMINERAPMA</v>
      </c>
    </row>
    <row r="261" spans="1:5" x14ac:dyDescent="0.2">
      <c r="A261" s="27" t="s">
        <v>3006</v>
      </c>
      <c r="B261" s="23" t="s">
        <v>1723</v>
      </c>
      <c r="C261" s="23" t="s">
        <v>1722</v>
      </c>
      <c r="D261" s="17" t="s">
        <v>1779</v>
      </c>
      <c r="E261" t="str">
        <f>VLOOKUP('Agentes portal web'!D261,$B$2:$C$278,1,)</f>
        <v>2C_C59</v>
      </c>
    </row>
    <row r="262" spans="1:5" x14ac:dyDescent="0.2">
      <c r="A262" s="27" t="s">
        <v>3006</v>
      </c>
      <c r="B262" s="23" t="s">
        <v>1717</v>
      </c>
      <c r="C262" s="23" t="s">
        <v>1716</v>
      </c>
      <c r="D262" s="17" t="s">
        <v>1774</v>
      </c>
      <c r="E262" t="str">
        <f>VLOOKUP('Agentes portal web'!D262,$B$2:$C$278,1,)</f>
        <v>6GANSA</v>
      </c>
    </row>
    <row r="263" spans="1:5" x14ac:dyDescent="0.2">
      <c r="A263" s="27" t="s">
        <v>3006</v>
      </c>
      <c r="B263" s="23" t="s">
        <v>1750</v>
      </c>
      <c r="C263" s="23" t="s">
        <v>1749</v>
      </c>
      <c r="D263" s="17" t="s">
        <v>1753</v>
      </c>
      <c r="E263" t="str">
        <f>VLOOKUP('Agentes portal web'!D263,$B$2:$C$278,1,)</f>
        <v>6GFSOLAR2</v>
      </c>
    </row>
    <row r="264" spans="1:5" x14ac:dyDescent="0.2">
      <c r="A264" s="27" t="s">
        <v>3006</v>
      </c>
      <c r="B264" s="23" t="s">
        <v>1753</v>
      </c>
      <c r="C264" s="23" t="s">
        <v>1752</v>
      </c>
      <c r="D264" s="17" t="s">
        <v>144</v>
      </c>
      <c r="E264" t="str">
        <f>VLOOKUP('Agentes portal web'!D264,$B$2:$C$278,1,)</f>
        <v>6GTECNISOL3</v>
      </c>
    </row>
    <row r="265" spans="1:5" x14ac:dyDescent="0.2">
      <c r="A265" s="27" t="s">
        <v>3006</v>
      </c>
      <c r="B265" s="23" t="s">
        <v>1774</v>
      </c>
      <c r="C265" s="23" t="s">
        <v>1773</v>
      </c>
      <c r="D265" s="17" t="s">
        <v>84</v>
      </c>
      <c r="E265" t="str">
        <f>VLOOKUP('Agentes portal web'!D265,$B$2:$C$278,1,)</f>
        <v>4GEGR</v>
      </c>
    </row>
    <row r="266" spans="1:5" x14ac:dyDescent="0.2">
      <c r="A266" s="27" t="s">
        <v>3006</v>
      </c>
      <c r="B266" s="23" t="s">
        <v>1549</v>
      </c>
      <c r="C266" s="23" t="s">
        <v>1548</v>
      </c>
      <c r="D266" s="17" t="s">
        <v>143</v>
      </c>
      <c r="E266" t="str">
        <f>VLOOKUP('Agentes portal web'!D266,$B$2:$C$278,1,)</f>
        <v>6GTECNISOL2</v>
      </c>
    </row>
    <row r="267" spans="1:5" x14ac:dyDescent="0.2">
      <c r="A267" s="27" t="s">
        <v>3006</v>
      </c>
      <c r="B267" s="23" t="s">
        <v>1552</v>
      </c>
      <c r="C267" s="23" t="s">
        <v>1551</v>
      </c>
      <c r="D267" s="17" t="s">
        <v>1816</v>
      </c>
      <c r="E267" t="str">
        <f>VLOOKUP('Agentes portal web'!D267,$B$2:$C$278,1,)</f>
        <v>2C_C42</v>
      </c>
    </row>
    <row r="268" spans="1:5" x14ac:dyDescent="0.2">
      <c r="A268" s="27" t="s">
        <v>3006</v>
      </c>
      <c r="B268" s="23" t="s">
        <v>1555</v>
      </c>
      <c r="C268" s="23" t="s">
        <v>1554</v>
      </c>
      <c r="D268" s="17" t="s">
        <v>1819</v>
      </c>
      <c r="E268" t="str">
        <f>VLOOKUP('Agentes portal web'!D268,$B$2:$C$278,1,)</f>
        <v>2C_C57</v>
      </c>
    </row>
    <row r="269" spans="1:5" x14ac:dyDescent="0.2">
      <c r="A269" s="27" t="s">
        <v>3006</v>
      </c>
      <c r="B269" s="23" t="s">
        <v>147</v>
      </c>
      <c r="C269" s="23" t="s">
        <v>1463</v>
      </c>
      <c r="D269" s="17" t="s">
        <v>142</v>
      </c>
      <c r="E269" t="str">
        <f>VLOOKUP('Agentes portal web'!D269,$B$2:$C$278,1,)</f>
        <v>6GTECNISOL1</v>
      </c>
    </row>
    <row r="270" spans="1:5" x14ac:dyDescent="0.2">
      <c r="A270" s="27" t="s">
        <v>3006</v>
      </c>
      <c r="B270" s="23" t="s">
        <v>145</v>
      </c>
      <c r="C270" s="23" t="s">
        <v>1940</v>
      </c>
      <c r="D270" s="17" t="s">
        <v>145</v>
      </c>
      <c r="E270" t="str">
        <f>VLOOKUP('Agentes portal web'!D270,$B$2:$C$278,1,)</f>
        <v>6GTECNISOL4</v>
      </c>
    </row>
    <row r="271" spans="1:5" x14ac:dyDescent="0.2">
      <c r="A271" s="27" t="s">
        <v>3006</v>
      </c>
      <c r="B271" s="23" t="s">
        <v>671</v>
      </c>
      <c r="C271" s="23" t="s">
        <v>1807</v>
      </c>
      <c r="D271" s="17" t="s">
        <v>1943</v>
      </c>
      <c r="E271" t="str">
        <f>VLOOKUP('Agentes portal web'!D271,$B$2:$C$278,1,)</f>
        <v>6GCSOLAR</v>
      </c>
    </row>
    <row r="272" spans="1:5" x14ac:dyDescent="0.2">
      <c r="A272" s="27" t="s">
        <v>3006</v>
      </c>
      <c r="B272" s="23" t="s">
        <v>667</v>
      </c>
      <c r="C272" s="23" t="s">
        <v>1513</v>
      </c>
      <c r="D272" s="17" t="s">
        <v>671</v>
      </c>
      <c r="E272" t="str">
        <f>VLOOKUP('Agentes portal web'!D272,$B$2:$C$278,1,)</f>
        <v>6GGANA</v>
      </c>
    </row>
    <row r="273" spans="1:5" x14ac:dyDescent="0.2">
      <c r="A273" s="27" t="s">
        <v>3006</v>
      </c>
      <c r="B273" s="23" t="s">
        <v>2173</v>
      </c>
      <c r="C273" s="23" t="s">
        <v>2172</v>
      </c>
      <c r="D273" s="17" t="s">
        <v>577</v>
      </c>
      <c r="E273" t="str">
        <f>VLOOKUP('Agentes portal web'!D273,$B$2:$C$278,1,)</f>
        <v>1CCOMINVNA</v>
      </c>
    </row>
    <row r="274" spans="1:5" x14ac:dyDescent="0.2">
      <c r="A274" s="27" t="s">
        <v>3006</v>
      </c>
      <c r="B274" s="23" t="s">
        <v>143</v>
      </c>
      <c r="C274" s="23" t="s">
        <v>1938</v>
      </c>
      <c r="D274" s="17" t="s">
        <v>2145</v>
      </c>
      <c r="E274" t="str">
        <f>VLOOKUP('Agentes portal web'!D274,$B$2:$C$278,1,)</f>
        <v>2C_C65</v>
      </c>
    </row>
    <row r="275" spans="1:5" x14ac:dyDescent="0.2">
      <c r="A275" s="27" t="s">
        <v>3006</v>
      </c>
      <c r="B275" s="23" t="s">
        <v>144</v>
      </c>
      <c r="C275" s="23" t="s">
        <v>1903</v>
      </c>
      <c r="D275" s="17" t="s">
        <v>2173</v>
      </c>
      <c r="E275" t="str">
        <f>VLOOKUP('Agentes portal web'!D275,$B$2:$C$278,1,)</f>
        <v>6GPSOLAR2</v>
      </c>
    </row>
    <row r="276" spans="1:5" x14ac:dyDescent="0.2">
      <c r="A276" s="27" t="s">
        <v>3006</v>
      </c>
      <c r="B276" s="23" t="s">
        <v>142</v>
      </c>
      <c r="C276" s="23" t="s">
        <v>1909</v>
      </c>
      <c r="D276" s="17" t="s">
        <v>2060</v>
      </c>
      <c r="E276" t="str">
        <f>VLOOKUP('Agentes portal web'!D276,$B$2:$C$278,1,)</f>
        <v>2C_C63</v>
      </c>
    </row>
    <row r="277" spans="1:5" x14ac:dyDescent="0.2">
      <c r="A277" s="27" t="s">
        <v>3006</v>
      </c>
      <c r="B277" s="23" t="s">
        <v>135</v>
      </c>
      <c r="C277" s="23" t="s">
        <v>1759</v>
      </c>
      <c r="D277" s="17" t="s">
        <v>2299</v>
      </c>
      <c r="E277" t="str">
        <f>VLOOKUP('Agentes portal web'!D277,$B$2:$C$278,1,)</f>
        <v>2C_C62</v>
      </c>
    </row>
    <row r="278" spans="1:5" ht="13.5" thickBot="1" x14ac:dyDescent="0.25">
      <c r="A278" s="28" t="s">
        <v>3006</v>
      </c>
      <c r="B278" s="29" t="s">
        <v>1943</v>
      </c>
      <c r="C278" s="29" t="s">
        <v>1942</v>
      </c>
      <c r="D278" s="17" t="s">
        <v>2607</v>
      </c>
      <c r="E278" t="str">
        <f>VLOOKUP('Agentes portal web'!D278,$B$2:$C$278,1,)</f>
        <v>2C_C67</v>
      </c>
    </row>
  </sheetData>
  <autoFilter ref="B1:E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T10"/>
  <sheetViews>
    <sheetView tabSelected="1" workbookViewId="0">
      <selection activeCell="B6" sqref="B6"/>
    </sheetView>
  </sheetViews>
  <sheetFormatPr baseColWidth="10" defaultRowHeight="12.75" x14ac:dyDescent="0.2"/>
  <cols>
    <col min="2" max="2" width="14.28515625" bestFit="1" customWidth="1"/>
    <col min="3" max="3" width="10" bestFit="1" customWidth="1"/>
    <col min="4" max="4" width="66.140625" customWidth="1"/>
    <col min="5" max="5" width="26.28515625" bestFit="1" customWidth="1"/>
    <col min="6" max="6" width="21.5703125" bestFit="1" customWidth="1"/>
    <col min="7" max="7" width="13.28515625" customWidth="1"/>
    <col min="8" max="8" width="0" hidden="1" customWidth="1"/>
    <col min="10" max="10" width="0" hidden="1" customWidth="1"/>
    <col min="11" max="11" width="15.28515625" hidden="1" customWidth="1"/>
    <col min="12" max="20" width="0" hidden="1" customWidth="1"/>
  </cols>
  <sheetData>
    <row r="1" spans="1:20" ht="38.25" x14ac:dyDescent="0.2">
      <c r="A1" t="s">
        <v>2993</v>
      </c>
      <c r="B1" s="8" t="s">
        <v>685</v>
      </c>
      <c r="C1" s="8" t="s">
        <v>683</v>
      </c>
      <c r="D1" s="8" t="s">
        <v>684</v>
      </c>
      <c r="E1" s="8" t="s">
        <v>3046</v>
      </c>
      <c r="F1" s="8" t="s">
        <v>2675</v>
      </c>
      <c r="G1" s="8" t="s">
        <v>3046</v>
      </c>
      <c r="J1" s="8" t="s">
        <v>683</v>
      </c>
      <c r="K1" s="8" t="s">
        <v>684</v>
      </c>
      <c r="L1" s="8" t="s">
        <v>2673</v>
      </c>
      <c r="M1" s="8" t="s">
        <v>2674</v>
      </c>
      <c r="N1" s="8" t="s">
        <v>2675</v>
      </c>
      <c r="O1" s="8" t="s">
        <v>2676</v>
      </c>
      <c r="P1" s="8" t="s">
        <v>2677</v>
      </c>
      <c r="Q1" s="8" t="s">
        <v>2678</v>
      </c>
      <c r="R1" s="8" t="s">
        <v>2679</v>
      </c>
      <c r="S1" s="8" t="s">
        <v>685</v>
      </c>
      <c r="T1" s="8" t="s">
        <v>2680</v>
      </c>
    </row>
    <row r="2" spans="1:20" ht="12.75" customHeight="1" x14ac:dyDescent="0.2">
      <c r="A2" t="s">
        <v>3285</v>
      </c>
      <c r="B2" s="27" t="s">
        <v>2686</v>
      </c>
      <c r="C2" s="23" t="s">
        <v>2681</v>
      </c>
      <c r="D2" s="23" t="s">
        <v>2682</v>
      </c>
      <c r="E2" s="88"/>
      <c r="F2" s="35">
        <v>42114</v>
      </c>
      <c r="J2" s="10" t="s">
        <v>2681</v>
      </c>
      <c r="K2" s="13" t="s">
        <v>2682</v>
      </c>
      <c r="L2" s="12">
        <v>41425</v>
      </c>
      <c r="M2" s="12">
        <v>41425</v>
      </c>
      <c r="N2" s="12">
        <v>42114</v>
      </c>
      <c r="O2" s="10" t="s">
        <v>2683</v>
      </c>
      <c r="P2" s="10" t="s">
        <v>2684</v>
      </c>
      <c r="Q2" s="10" t="s">
        <v>2685</v>
      </c>
      <c r="R2" s="12">
        <v>401768</v>
      </c>
      <c r="S2" s="10" t="s">
        <v>2686</v>
      </c>
      <c r="T2" s="10">
        <v>0</v>
      </c>
    </row>
    <row r="3" spans="1:20" ht="12.75" customHeight="1" x14ac:dyDescent="0.2">
      <c r="A3" t="s">
        <v>3286</v>
      </c>
      <c r="B3" s="27" t="s">
        <v>2691</v>
      </c>
      <c r="C3" s="23" t="s">
        <v>2687</v>
      </c>
      <c r="D3" s="23" t="s">
        <v>2688</v>
      </c>
      <c r="E3" s="88" t="s">
        <v>3288</v>
      </c>
      <c r="F3" s="35">
        <v>42215</v>
      </c>
      <c r="G3" t="s">
        <v>3045</v>
      </c>
      <c r="H3">
        <v>2013</v>
      </c>
      <c r="J3" s="10" t="s">
        <v>2687</v>
      </c>
      <c r="K3" s="13" t="s">
        <v>2688</v>
      </c>
      <c r="L3" s="12">
        <v>41425</v>
      </c>
      <c r="M3" s="12">
        <v>41582</v>
      </c>
      <c r="N3" s="12">
        <v>42215</v>
      </c>
      <c r="O3" s="10" t="s">
        <v>2689</v>
      </c>
      <c r="P3" s="10" t="s">
        <v>2690</v>
      </c>
      <c r="Q3" s="10" t="s">
        <v>2685</v>
      </c>
      <c r="R3" s="12">
        <v>401768</v>
      </c>
      <c r="S3" s="10" t="s">
        <v>2691</v>
      </c>
      <c r="T3" s="10">
        <v>0</v>
      </c>
    </row>
    <row r="4" spans="1:20" ht="12.75" hidden="1" customHeight="1" x14ac:dyDescent="0.2">
      <c r="A4" t="s">
        <v>3287</v>
      </c>
      <c r="B4" s="34" t="s">
        <v>2842</v>
      </c>
      <c r="C4" s="23" t="s">
        <v>2838</v>
      </c>
      <c r="D4" s="23" t="s">
        <v>2839</v>
      </c>
      <c r="E4" s="88"/>
      <c r="F4" s="34" t="s">
        <v>2992</v>
      </c>
      <c r="J4" s="10" t="s">
        <v>2692</v>
      </c>
      <c r="K4" s="13" t="s">
        <v>2693</v>
      </c>
      <c r="L4" s="12">
        <v>41425</v>
      </c>
      <c r="M4" s="12">
        <v>41443</v>
      </c>
      <c r="N4" s="12">
        <v>42683</v>
      </c>
      <c r="O4" s="10" t="s">
        <v>2694</v>
      </c>
      <c r="P4" s="10" t="s">
        <v>2695</v>
      </c>
      <c r="Q4" s="10" t="s">
        <v>2696</v>
      </c>
      <c r="R4" s="12">
        <v>401768</v>
      </c>
      <c r="S4" s="10" t="s">
        <v>2697</v>
      </c>
      <c r="T4" s="10">
        <v>0</v>
      </c>
    </row>
    <row r="5" spans="1:20" ht="12.75" hidden="1" customHeight="1" x14ac:dyDescent="0.2">
      <c r="A5" t="s">
        <v>3287</v>
      </c>
      <c r="B5" s="34" t="s">
        <v>2837</v>
      </c>
      <c r="C5" s="23" t="s">
        <v>2833</v>
      </c>
      <c r="D5" s="23" t="s">
        <v>2834</v>
      </c>
      <c r="E5" s="88"/>
      <c r="F5" s="34" t="s">
        <v>2992</v>
      </c>
      <c r="J5" s="10" t="s">
        <v>2698</v>
      </c>
      <c r="K5" s="13" t="s">
        <v>2699</v>
      </c>
      <c r="L5" s="12">
        <v>41425</v>
      </c>
      <c r="M5" s="12">
        <v>41425</v>
      </c>
      <c r="N5" s="12">
        <v>42845</v>
      </c>
      <c r="O5" s="10" t="s">
        <v>2700</v>
      </c>
      <c r="P5" s="10" t="s">
        <v>2701</v>
      </c>
      <c r="Q5" s="10" t="s">
        <v>2702</v>
      </c>
      <c r="R5" s="12">
        <v>401768</v>
      </c>
      <c r="S5" s="10" t="s">
        <v>2703</v>
      </c>
      <c r="T5" s="10">
        <v>0</v>
      </c>
    </row>
    <row r="6" spans="1:20" ht="12.75" customHeight="1" x14ac:dyDescent="0.2">
      <c r="A6" t="s">
        <v>3286</v>
      </c>
      <c r="B6" s="40" t="s">
        <v>2697</v>
      </c>
      <c r="C6" s="23" t="s">
        <v>2692</v>
      </c>
      <c r="D6" s="23" t="s">
        <v>2693</v>
      </c>
      <c r="E6" s="88" t="s">
        <v>3289</v>
      </c>
      <c r="F6" s="35">
        <v>42683</v>
      </c>
      <c r="G6" t="s">
        <v>3047</v>
      </c>
      <c r="H6">
        <v>2013</v>
      </c>
      <c r="J6" s="10" t="s">
        <v>2704</v>
      </c>
      <c r="K6" s="13" t="s">
        <v>2705</v>
      </c>
      <c r="L6" s="12">
        <v>41882</v>
      </c>
      <c r="M6" s="12">
        <v>41410</v>
      </c>
      <c r="N6" s="12">
        <v>43578</v>
      </c>
      <c r="O6" s="10" t="s">
        <v>2706</v>
      </c>
      <c r="P6" s="10" t="s">
        <v>2701</v>
      </c>
      <c r="Q6" s="10" t="s">
        <v>2685</v>
      </c>
      <c r="R6" s="12">
        <v>401768</v>
      </c>
      <c r="S6" s="10" t="s">
        <v>2707</v>
      </c>
      <c r="T6" s="10">
        <v>0</v>
      </c>
    </row>
    <row r="7" spans="1:20" ht="12.75" customHeight="1" x14ac:dyDescent="0.2">
      <c r="A7" t="s">
        <v>3285</v>
      </c>
      <c r="B7" s="27" t="s">
        <v>2703</v>
      </c>
      <c r="C7" s="23" t="s">
        <v>2698</v>
      </c>
      <c r="D7" s="23" t="s">
        <v>2699</v>
      </c>
      <c r="E7" s="88"/>
      <c r="F7" s="35">
        <v>42845</v>
      </c>
      <c r="J7" s="10" t="s">
        <v>2708</v>
      </c>
      <c r="K7" s="13" t="s">
        <v>2709</v>
      </c>
      <c r="L7" s="12">
        <v>41425</v>
      </c>
      <c r="M7" s="12">
        <v>41422</v>
      </c>
      <c r="N7" s="12">
        <v>43671</v>
      </c>
      <c r="O7" s="10"/>
      <c r="P7" s="10" t="s">
        <v>2710</v>
      </c>
      <c r="Q7" s="10" t="s">
        <v>2702</v>
      </c>
      <c r="R7" s="12">
        <v>401768</v>
      </c>
      <c r="S7" s="10" t="s">
        <v>2711</v>
      </c>
      <c r="T7" s="10">
        <v>0</v>
      </c>
    </row>
    <row r="8" spans="1:20" ht="12.75" hidden="1" customHeight="1" x14ac:dyDescent="0.2">
      <c r="A8" t="s">
        <v>3287</v>
      </c>
      <c r="B8" s="34" t="s">
        <v>2847</v>
      </c>
      <c r="C8" s="23" t="s">
        <v>2843</v>
      </c>
      <c r="D8" s="23" t="s">
        <v>2844</v>
      </c>
      <c r="E8" s="88"/>
      <c r="F8" s="34" t="s">
        <v>2992</v>
      </c>
      <c r="J8" s="10" t="s">
        <v>2838</v>
      </c>
      <c r="K8" s="14" t="s">
        <v>2839</v>
      </c>
      <c r="L8" s="12">
        <v>41732</v>
      </c>
      <c r="M8" s="12">
        <v>401768</v>
      </c>
      <c r="N8" s="12">
        <v>401768</v>
      </c>
      <c r="O8" s="10" t="s">
        <v>2840</v>
      </c>
      <c r="P8" s="10" t="s">
        <v>2841</v>
      </c>
      <c r="Q8" s="10" t="s">
        <v>2685</v>
      </c>
      <c r="R8" s="12">
        <v>401768</v>
      </c>
      <c r="S8" s="10" t="s">
        <v>2842</v>
      </c>
      <c r="T8" s="10">
        <v>0</v>
      </c>
    </row>
    <row r="9" spans="1:20" ht="12.75" customHeight="1" x14ac:dyDescent="0.2">
      <c r="A9" t="s">
        <v>3287</v>
      </c>
      <c r="B9" s="40" t="s">
        <v>2707</v>
      </c>
      <c r="C9" s="23" t="s">
        <v>2704</v>
      </c>
      <c r="D9" s="23" t="s">
        <v>2705</v>
      </c>
      <c r="E9" s="88"/>
      <c r="F9" s="35">
        <v>43578</v>
      </c>
      <c r="J9" s="10" t="s">
        <v>2833</v>
      </c>
      <c r="K9" s="14" t="s">
        <v>2834</v>
      </c>
      <c r="L9" s="12">
        <v>41732</v>
      </c>
      <c r="M9" s="12">
        <v>401768</v>
      </c>
      <c r="N9" s="12">
        <v>401768</v>
      </c>
      <c r="O9" s="10" t="s">
        <v>2835</v>
      </c>
      <c r="P9" s="10" t="s">
        <v>2836</v>
      </c>
      <c r="Q9" s="10" t="s">
        <v>2685</v>
      </c>
      <c r="R9" s="12">
        <v>401768</v>
      </c>
      <c r="S9" s="10" t="s">
        <v>2837</v>
      </c>
      <c r="T9" s="10">
        <v>0</v>
      </c>
    </row>
    <row r="10" spans="1:20" ht="12.75" customHeight="1" x14ac:dyDescent="0.2">
      <c r="A10" t="s">
        <v>3286</v>
      </c>
      <c r="B10" s="27" t="s">
        <v>2711</v>
      </c>
      <c r="C10" s="23" t="s">
        <v>2708</v>
      </c>
      <c r="D10" s="23" t="s">
        <v>2709</v>
      </c>
      <c r="E10" s="88"/>
      <c r="F10" s="35">
        <v>43671</v>
      </c>
      <c r="G10" t="s">
        <v>3045</v>
      </c>
      <c r="H10">
        <v>2013</v>
      </c>
      <c r="J10" s="15" t="s">
        <v>2843</v>
      </c>
      <c r="K10" s="14" t="s">
        <v>2844</v>
      </c>
      <c r="L10" s="16">
        <v>42758</v>
      </c>
      <c r="M10" s="16">
        <v>401768</v>
      </c>
      <c r="N10" s="16">
        <v>401768</v>
      </c>
      <c r="O10" s="15" t="s">
        <v>2845</v>
      </c>
      <c r="P10" s="15" t="s">
        <v>2846</v>
      </c>
      <c r="Q10" s="15" t="s">
        <v>2702</v>
      </c>
      <c r="R10" s="16">
        <v>401768</v>
      </c>
      <c r="S10" s="15" t="s">
        <v>2847</v>
      </c>
      <c r="T10" s="15">
        <v>0</v>
      </c>
    </row>
  </sheetData>
  <autoFilter ref="A1:F10">
    <filterColumn colId="5">
      <filters>
        <dateGroupItem year="2019" dateTimeGrouping="year"/>
        <dateGroupItem year="2017" dateTimeGrouping="year"/>
        <dateGroupItem year="2016" dateTimeGrouping="year"/>
        <dateGroupItem year="2015" dateTimeGrouping="year"/>
      </filters>
    </filterColumn>
  </autoFilter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"/>
  <sheetViews>
    <sheetView workbookViewId="0">
      <selection activeCell="C3" sqref="C3"/>
    </sheetView>
  </sheetViews>
  <sheetFormatPr baseColWidth="10" defaultRowHeight="12.75" x14ac:dyDescent="0.2"/>
  <cols>
    <col min="1" max="1" width="14.28515625" bestFit="1" customWidth="1"/>
    <col min="2" max="2" width="10" bestFit="1" customWidth="1"/>
    <col min="3" max="3" width="64.28515625" bestFit="1" customWidth="1"/>
    <col min="4" max="4" width="21.5703125" hidden="1" customWidth="1"/>
    <col min="8" max="8" width="0" hidden="1" customWidth="1"/>
    <col min="9" max="9" width="15.28515625" hidden="1" customWidth="1"/>
    <col min="10" max="18" width="0" hidden="1" customWidth="1"/>
  </cols>
  <sheetData>
    <row r="1" spans="1:18" ht="38.25" x14ac:dyDescent="0.2">
      <c r="A1" s="8" t="s">
        <v>685</v>
      </c>
      <c r="B1" s="8" t="s">
        <v>683</v>
      </c>
      <c r="C1" s="8" t="s">
        <v>684</v>
      </c>
      <c r="D1" s="8" t="s">
        <v>2675</v>
      </c>
      <c r="H1" s="8" t="s">
        <v>683</v>
      </c>
      <c r="I1" s="8" t="s">
        <v>684</v>
      </c>
      <c r="J1" s="8" t="s">
        <v>2673</v>
      </c>
      <c r="K1" s="8" t="s">
        <v>2674</v>
      </c>
      <c r="L1" s="8" t="s">
        <v>2675</v>
      </c>
      <c r="M1" s="8" t="s">
        <v>2676</v>
      </c>
      <c r="N1" s="8" t="s">
        <v>2677</v>
      </c>
      <c r="O1" s="8" t="s">
        <v>2678</v>
      </c>
      <c r="P1" s="8" t="s">
        <v>2679</v>
      </c>
      <c r="Q1" s="8" t="s">
        <v>685</v>
      </c>
      <c r="R1" s="8" t="s">
        <v>2680</v>
      </c>
    </row>
    <row r="2" spans="1:18" ht="12.75" customHeight="1" x14ac:dyDescent="0.2">
      <c r="A2" s="27" t="s">
        <v>124</v>
      </c>
      <c r="B2" s="23" t="s">
        <v>1443</v>
      </c>
      <c r="C2" s="23" t="s">
        <v>1444</v>
      </c>
      <c r="D2" s="35"/>
      <c r="H2" s="10" t="s">
        <v>2681</v>
      </c>
      <c r="I2" s="13" t="s">
        <v>2682</v>
      </c>
      <c r="J2" s="12">
        <v>41425</v>
      </c>
      <c r="K2" s="12">
        <v>41425</v>
      </c>
      <c r="L2" s="12">
        <v>42114</v>
      </c>
      <c r="M2" s="10" t="s">
        <v>2683</v>
      </c>
      <c r="N2" s="10" t="s">
        <v>2684</v>
      </c>
      <c r="O2" s="10" t="s">
        <v>2685</v>
      </c>
      <c r="P2" s="12">
        <v>401768</v>
      </c>
      <c r="Q2" s="10" t="s">
        <v>2686</v>
      </c>
      <c r="R2" s="10">
        <v>0</v>
      </c>
    </row>
    <row r="3" spans="1:18" ht="12.75" customHeight="1" x14ac:dyDescent="0.2">
      <c r="A3" s="27" t="s">
        <v>1381</v>
      </c>
      <c r="B3" s="23" t="s">
        <v>1379</v>
      </c>
      <c r="C3" s="23" t="s">
        <v>1380</v>
      </c>
      <c r="D3" s="35"/>
      <c r="H3" s="10" t="s">
        <v>2687</v>
      </c>
      <c r="I3" s="13" t="s">
        <v>2688</v>
      </c>
      <c r="J3" s="12">
        <v>41425</v>
      </c>
      <c r="K3" s="12">
        <v>41582</v>
      </c>
      <c r="L3" s="12">
        <v>42215</v>
      </c>
      <c r="M3" s="10" t="s">
        <v>2689</v>
      </c>
      <c r="N3" s="10" t="s">
        <v>2690</v>
      </c>
      <c r="O3" s="10" t="s">
        <v>2685</v>
      </c>
      <c r="P3" s="12">
        <v>401768</v>
      </c>
      <c r="Q3" s="10" t="s">
        <v>2691</v>
      </c>
      <c r="R3" s="10">
        <v>0</v>
      </c>
    </row>
    <row r="4" spans="1:18" ht="12.75" customHeight="1" x14ac:dyDescent="0.2">
      <c r="A4" s="27"/>
      <c r="B4" s="23"/>
      <c r="C4" s="23"/>
      <c r="D4" s="34"/>
      <c r="H4" s="10" t="s">
        <v>2692</v>
      </c>
      <c r="I4" s="13" t="s">
        <v>2693</v>
      </c>
      <c r="J4" s="12">
        <v>41425</v>
      </c>
      <c r="K4" s="12">
        <v>41443</v>
      </c>
      <c r="L4" s="12">
        <v>42683</v>
      </c>
      <c r="M4" s="10" t="s">
        <v>2694</v>
      </c>
      <c r="N4" s="10" t="s">
        <v>2695</v>
      </c>
      <c r="O4" s="10" t="s">
        <v>2696</v>
      </c>
      <c r="P4" s="12">
        <v>401768</v>
      </c>
      <c r="Q4" s="10" t="s">
        <v>2697</v>
      </c>
      <c r="R4" s="10">
        <v>0</v>
      </c>
    </row>
    <row r="5" spans="1:18" ht="12.75" customHeight="1" x14ac:dyDescent="0.2">
      <c r="A5" s="27"/>
      <c r="B5" s="23"/>
      <c r="C5" s="23"/>
      <c r="D5" s="34"/>
      <c r="H5" s="10" t="s">
        <v>2698</v>
      </c>
      <c r="I5" s="13" t="s">
        <v>2699</v>
      </c>
      <c r="J5" s="12">
        <v>41425</v>
      </c>
      <c r="K5" s="12">
        <v>41425</v>
      </c>
      <c r="L5" s="12">
        <v>42845</v>
      </c>
      <c r="M5" s="10" t="s">
        <v>2700</v>
      </c>
      <c r="N5" s="10" t="s">
        <v>2701</v>
      </c>
      <c r="O5" s="10" t="s">
        <v>2702</v>
      </c>
      <c r="P5" s="12">
        <v>401768</v>
      </c>
      <c r="Q5" s="10" t="s">
        <v>2703</v>
      </c>
      <c r="R5" s="10">
        <v>0</v>
      </c>
    </row>
    <row r="6" spans="1:18" ht="12.75" customHeight="1" x14ac:dyDescent="0.2">
      <c r="A6" s="27"/>
      <c r="B6" s="23"/>
      <c r="C6" s="23"/>
      <c r="D6" s="35"/>
      <c r="H6" s="10" t="s">
        <v>2704</v>
      </c>
      <c r="I6" s="13" t="s">
        <v>2705</v>
      </c>
      <c r="J6" s="12">
        <v>41882</v>
      </c>
      <c r="K6" s="12">
        <v>41410</v>
      </c>
      <c r="L6" s="12">
        <v>43578</v>
      </c>
      <c r="M6" s="10" t="s">
        <v>2706</v>
      </c>
      <c r="N6" s="10" t="s">
        <v>2701</v>
      </c>
      <c r="O6" s="10" t="s">
        <v>2685</v>
      </c>
      <c r="P6" s="12">
        <v>401768</v>
      </c>
      <c r="Q6" s="10" t="s">
        <v>2707</v>
      </c>
      <c r="R6" s="10">
        <v>0</v>
      </c>
    </row>
    <row r="7" spans="1:18" ht="12.75" customHeight="1" x14ac:dyDescent="0.2">
      <c r="A7" s="27"/>
      <c r="B7" s="23"/>
      <c r="C7" s="23"/>
      <c r="D7" s="35"/>
      <c r="H7" s="10" t="s">
        <v>2708</v>
      </c>
      <c r="I7" s="13" t="s">
        <v>2709</v>
      </c>
      <c r="J7" s="12">
        <v>41425</v>
      </c>
      <c r="K7" s="12">
        <v>41422</v>
      </c>
      <c r="L7" s="12">
        <v>43671</v>
      </c>
      <c r="M7" s="10"/>
      <c r="N7" s="10" t="s">
        <v>2710</v>
      </c>
      <c r="O7" s="10" t="s">
        <v>2702</v>
      </c>
      <c r="P7" s="12">
        <v>401768</v>
      </c>
      <c r="Q7" s="10" t="s">
        <v>2711</v>
      </c>
      <c r="R7" s="10">
        <v>0</v>
      </c>
    </row>
    <row r="8" spans="1:18" ht="12.75" customHeight="1" x14ac:dyDescent="0.2">
      <c r="A8" s="27"/>
      <c r="B8" s="23"/>
      <c r="C8" s="23"/>
      <c r="D8" s="34"/>
      <c r="H8" s="10" t="s">
        <v>2838</v>
      </c>
      <c r="I8" s="14" t="s">
        <v>2839</v>
      </c>
      <c r="J8" s="12">
        <v>41732</v>
      </c>
      <c r="K8" s="12">
        <v>401768</v>
      </c>
      <c r="L8" s="12">
        <v>401768</v>
      </c>
      <c r="M8" s="10" t="s">
        <v>2840</v>
      </c>
      <c r="N8" s="10" t="s">
        <v>2841</v>
      </c>
      <c r="O8" s="10" t="s">
        <v>2685</v>
      </c>
      <c r="P8" s="12">
        <v>401768</v>
      </c>
      <c r="Q8" s="10" t="s">
        <v>2842</v>
      </c>
      <c r="R8" s="10">
        <v>0</v>
      </c>
    </row>
    <row r="9" spans="1:18" ht="12.75" customHeight="1" x14ac:dyDescent="0.2">
      <c r="A9" s="27"/>
      <c r="B9" s="23"/>
      <c r="C9" s="23"/>
      <c r="D9" s="35"/>
      <c r="H9" s="10" t="s">
        <v>2833</v>
      </c>
      <c r="I9" s="14" t="s">
        <v>2834</v>
      </c>
      <c r="J9" s="12">
        <v>41732</v>
      </c>
      <c r="K9" s="12">
        <v>401768</v>
      </c>
      <c r="L9" s="12">
        <v>401768</v>
      </c>
      <c r="M9" s="10" t="s">
        <v>2835</v>
      </c>
      <c r="N9" s="10" t="s">
        <v>2836</v>
      </c>
      <c r="O9" s="10" t="s">
        <v>2685</v>
      </c>
      <c r="P9" s="12">
        <v>401768</v>
      </c>
      <c r="Q9" s="10" t="s">
        <v>2837</v>
      </c>
      <c r="R9" s="10">
        <v>0</v>
      </c>
    </row>
    <row r="10" spans="1:18" ht="12.75" customHeight="1" x14ac:dyDescent="0.2">
      <c r="A10" s="27"/>
      <c r="B10" s="23"/>
      <c r="C10" s="23"/>
      <c r="D10" s="35"/>
      <c r="H10" s="15" t="s">
        <v>2843</v>
      </c>
      <c r="I10" s="14" t="s">
        <v>2844</v>
      </c>
      <c r="J10" s="16">
        <v>42758</v>
      </c>
      <c r="K10" s="16">
        <v>401768</v>
      </c>
      <c r="L10" s="16">
        <v>401768</v>
      </c>
      <c r="M10" s="15" t="s">
        <v>2845</v>
      </c>
      <c r="N10" s="15" t="s">
        <v>2846</v>
      </c>
      <c r="O10" s="15" t="s">
        <v>2702</v>
      </c>
      <c r="P10" s="16">
        <v>401768</v>
      </c>
      <c r="Q10" s="15" t="s">
        <v>2847</v>
      </c>
      <c r="R10" s="15">
        <v>0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01"/>
  <sheetViews>
    <sheetView workbookViewId="0">
      <selection sqref="A1:H1"/>
    </sheetView>
  </sheetViews>
  <sheetFormatPr baseColWidth="10" defaultColWidth="9.140625" defaultRowHeight="12.75" customHeight="1" x14ac:dyDescent="0.2"/>
  <cols>
    <col min="1" max="1" width="13.140625" style="44" customWidth="1"/>
    <col min="2" max="2" width="16.7109375" style="44" bestFit="1" customWidth="1"/>
    <col min="3" max="3" width="77.42578125" style="44" bestFit="1" customWidth="1"/>
    <col min="4" max="4" width="10.28515625" style="44" bestFit="1" customWidth="1"/>
    <col min="5" max="5" width="9.140625" style="44"/>
    <col min="6" max="6" width="21.7109375" style="44" bestFit="1" customWidth="1"/>
    <col min="7" max="7" width="9.140625" style="44"/>
    <col min="8" max="8" width="14.85546875" style="44" bestFit="1" customWidth="1"/>
    <col min="9" max="256" width="9.140625" style="44"/>
    <col min="257" max="257" width="13.140625" style="44" customWidth="1"/>
    <col min="258" max="258" width="16.7109375" style="44" bestFit="1" customWidth="1"/>
    <col min="259" max="259" width="77.42578125" style="44" bestFit="1" customWidth="1"/>
    <col min="260" max="260" width="10.28515625" style="44" bestFit="1" customWidth="1"/>
    <col min="261" max="512" width="9.140625" style="44"/>
    <col min="513" max="513" width="13.140625" style="44" customWidth="1"/>
    <col min="514" max="514" width="16.7109375" style="44" bestFit="1" customWidth="1"/>
    <col min="515" max="515" width="77.42578125" style="44" bestFit="1" customWidth="1"/>
    <col min="516" max="516" width="10.28515625" style="44" bestFit="1" customWidth="1"/>
    <col min="517" max="768" width="9.140625" style="44"/>
    <col min="769" max="769" width="13.140625" style="44" customWidth="1"/>
    <col min="770" max="770" width="16.7109375" style="44" bestFit="1" customWidth="1"/>
    <col min="771" max="771" width="77.42578125" style="44" bestFit="1" customWidth="1"/>
    <col min="772" max="772" width="10.28515625" style="44" bestFit="1" customWidth="1"/>
    <col min="773" max="1024" width="9.140625" style="44"/>
    <col min="1025" max="1025" width="13.140625" style="44" customWidth="1"/>
    <col min="1026" max="1026" width="16.7109375" style="44" bestFit="1" customWidth="1"/>
    <col min="1027" max="1027" width="77.42578125" style="44" bestFit="1" customWidth="1"/>
    <col min="1028" max="1028" width="10.28515625" style="44" bestFit="1" customWidth="1"/>
    <col min="1029" max="1280" width="9.140625" style="44"/>
    <col min="1281" max="1281" width="13.140625" style="44" customWidth="1"/>
    <col min="1282" max="1282" width="16.7109375" style="44" bestFit="1" customWidth="1"/>
    <col min="1283" max="1283" width="77.42578125" style="44" bestFit="1" customWidth="1"/>
    <col min="1284" max="1284" width="10.28515625" style="44" bestFit="1" customWidth="1"/>
    <col min="1285" max="1536" width="9.140625" style="44"/>
    <col min="1537" max="1537" width="13.140625" style="44" customWidth="1"/>
    <col min="1538" max="1538" width="16.7109375" style="44" bestFit="1" customWidth="1"/>
    <col min="1539" max="1539" width="77.42578125" style="44" bestFit="1" customWidth="1"/>
    <col min="1540" max="1540" width="10.28515625" style="44" bestFit="1" customWidth="1"/>
    <col min="1541" max="1792" width="9.140625" style="44"/>
    <col min="1793" max="1793" width="13.140625" style="44" customWidth="1"/>
    <col min="1794" max="1794" width="16.7109375" style="44" bestFit="1" customWidth="1"/>
    <col min="1795" max="1795" width="77.42578125" style="44" bestFit="1" customWidth="1"/>
    <col min="1796" max="1796" width="10.28515625" style="44" bestFit="1" customWidth="1"/>
    <col min="1797" max="2048" width="9.140625" style="44"/>
    <col min="2049" max="2049" width="13.140625" style="44" customWidth="1"/>
    <col min="2050" max="2050" width="16.7109375" style="44" bestFit="1" customWidth="1"/>
    <col min="2051" max="2051" width="77.42578125" style="44" bestFit="1" customWidth="1"/>
    <col min="2052" max="2052" width="10.28515625" style="44" bestFit="1" customWidth="1"/>
    <col min="2053" max="2304" width="9.140625" style="44"/>
    <col min="2305" max="2305" width="13.140625" style="44" customWidth="1"/>
    <col min="2306" max="2306" width="16.7109375" style="44" bestFit="1" customWidth="1"/>
    <col min="2307" max="2307" width="77.42578125" style="44" bestFit="1" customWidth="1"/>
    <col min="2308" max="2308" width="10.28515625" style="44" bestFit="1" customWidth="1"/>
    <col min="2309" max="2560" width="9.140625" style="44"/>
    <col min="2561" max="2561" width="13.140625" style="44" customWidth="1"/>
    <col min="2562" max="2562" width="16.7109375" style="44" bestFit="1" customWidth="1"/>
    <col min="2563" max="2563" width="77.42578125" style="44" bestFit="1" customWidth="1"/>
    <col min="2564" max="2564" width="10.28515625" style="44" bestFit="1" customWidth="1"/>
    <col min="2565" max="2816" width="9.140625" style="44"/>
    <col min="2817" max="2817" width="13.140625" style="44" customWidth="1"/>
    <col min="2818" max="2818" width="16.7109375" style="44" bestFit="1" customWidth="1"/>
    <col min="2819" max="2819" width="77.42578125" style="44" bestFit="1" customWidth="1"/>
    <col min="2820" max="2820" width="10.28515625" style="44" bestFit="1" customWidth="1"/>
    <col min="2821" max="3072" width="9.140625" style="44"/>
    <col min="3073" max="3073" width="13.140625" style="44" customWidth="1"/>
    <col min="3074" max="3074" width="16.7109375" style="44" bestFit="1" customWidth="1"/>
    <col min="3075" max="3075" width="77.42578125" style="44" bestFit="1" customWidth="1"/>
    <col min="3076" max="3076" width="10.28515625" style="44" bestFit="1" customWidth="1"/>
    <col min="3077" max="3328" width="9.140625" style="44"/>
    <col min="3329" max="3329" width="13.140625" style="44" customWidth="1"/>
    <col min="3330" max="3330" width="16.7109375" style="44" bestFit="1" customWidth="1"/>
    <col min="3331" max="3331" width="77.42578125" style="44" bestFit="1" customWidth="1"/>
    <col min="3332" max="3332" width="10.28515625" style="44" bestFit="1" customWidth="1"/>
    <col min="3333" max="3584" width="9.140625" style="44"/>
    <col min="3585" max="3585" width="13.140625" style="44" customWidth="1"/>
    <col min="3586" max="3586" width="16.7109375" style="44" bestFit="1" customWidth="1"/>
    <col min="3587" max="3587" width="77.42578125" style="44" bestFit="1" customWidth="1"/>
    <col min="3588" max="3588" width="10.28515625" style="44" bestFit="1" customWidth="1"/>
    <col min="3589" max="3840" width="9.140625" style="44"/>
    <col min="3841" max="3841" width="13.140625" style="44" customWidth="1"/>
    <col min="3842" max="3842" width="16.7109375" style="44" bestFit="1" customWidth="1"/>
    <col min="3843" max="3843" width="77.42578125" style="44" bestFit="1" customWidth="1"/>
    <col min="3844" max="3844" width="10.28515625" style="44" bestFit="1" customWidth="1"/>
    <col min="3845" max="4096" width="9.140625" style="44"/>
    <col min="4097" max="4097" width="13.140625" style="44" customWidth="1"/>
    <col min="4098" max="4098" width="16.7109375" style="44" bestFit="1" customWidth="1"/>
    <col min="4099" max="4099" width="77.42578125" style="44" bestFit="1" customWidth="1"/>
    <col min="4100" max="4100" width="10.28515625" style="44" bestFit="1" customWidth="1"/>
    <col min="4101" max="4352" width="9.140625" style="44"/>
    <col min="4353" max="4353" width="13.140625" style="44" customWidth="1"/>
    <col min="4354" max="4354" width="16.7109375" style="44" bestFit="1" customWidth="1"/>
    <col min="4355" max="4355" width="77.42578125" style="44" bestFit="1" customWidth="1"/>
    <col min="4356" max="4356" width="10.28515625" style="44" bestFit="1" customWidth="1"/>
    <col min="4357" max="4608" width="9.140625" style="44"/>
    <col min="4609" max="4609" width="13.140625" style="44" customWidth="1"/>
    <col min="4610" max="4610" width="16.7109375" style="44" bestFit="1" customWidth="1"/>
    <col min="4611" max="4611" width="77.42578125" style="44" bestFit="1" customWidth="1"/>
    <col min="4612" max="4612" width="10.28515625" style="44" bestFit="1" customWidth="1"/>
    <col min="4613" max="4864" width="9.140625" style="44"/>
    <col min="4865" max="4865" width="13.140625" style="44" customWidth="1"/>
    <col min="4866" max="4866" width="16.7109375" style="44" bestFit="1" customWidth="1"/>
    <col min="4867" max="4867" width="77.42578125" style="44" bestFit="1" customWidth="1"/>
    <col min="4868" max="4868" width="10.28515625" style="44" bestFit="1" customWidth="1"/>
    <col min="4869" max="5120" width="9.140625" style="44"/>
    <col min="5121" max="5121" width="13.140625" style="44" customWidth="1"/>
    <col min="5122" max="5122" width="16.7109375" style="44" bestFit="1" customWidth="1"/>
    <col min="5123" max="5123" width="77.42578125" style="44" bestFit="1" customWidth="1"/>
    <col min="5124" max="5124" width="10.28515625" style="44" bestFit="1" customWidth="1"/>
    <col min="5125" max="5376" width="9.140625" style="44"/>
    <col min="5377" max="5377" width="13.140625" style="44" customWidth="1"/>
    <col min="5378" max="5378" width="16.7109375" style="44" bestFit="1" customWidth="1"/>
    <col min="5379" max="5379" width="77.42578125" style="44" bestFit="1" customWidth="1"/>
    <col min="5380" max="5380" width="10.28515625" style="44" bestFit="1" customWidth="1"/>
    <col min="5381" max="5632" width="9.140625" style="44"/>
    <col min="5633" max="5633" width="13.140625" style="44" customWidth="1"/>
    <col min="5634" max="5634" width="16.7109375" style="44" bestFit="1" customWidth="1"/>
    <col min="5635" max="5635" width="77.42578125" style="44" bestFit="1" customWidth="1"/>
    <col min="5636" max="5636" width="10.28515625" style="44" bestFit="1" customWidth="1"/>
    <col min="5637" max="5888" width="9.140625" style="44"/>
    <col min="5889" max="5889" width="13.140625" style="44" customWidth="1"/>
    <col min="5890" max="5890" width="16.7109375" style="44" bestFit="1" customWidth="1"/>
    <col min="5891" max="5891" width="77.42578125" style="44" bestFit="1" customWidth="1"/>
    <col min="5892" max="5892" width="10.28515625" style="44" bestFit="1" customWidth="1"/>
    <col min="5893" max="6144" width="9.140625" style="44"/>
    <col min="6145" max="6145" width="13.140625" style="44" customWidth="1"/>
    <col min="6146" max="6146" width="16.7109375" style="44" bestFit="1" customWidth="1"/>
    <col min="6147" max="6147" width="77.42578125" style="44" bestFit="1" customWidth="1"/>
    <col min="6148" max="6148" width="10.28515625" style="44" bestFit="1" customWidth="1"/>
    <col min="6149" max="6400" width="9.140625" style="44"/>
    <col min="6401" max="6401" width="13.140625" style="44" customWidth="1"/>
    <col min="6402" max="6402" width="16.7109375" style="44" bestFit="1" customWidth="1"/>
    <col min="6403" max="6403" width="77.42578125" style="44" bestFit="1" customWidth="1"/>
    <col min="6404" max="6404" width="10.28515625" style="44" bestFit="1" customWidth="1"/>
    <col min="6405" max="6656" width="9.140625" style="44"/>
    <col min="6657" max="6657" width="13.140625" style="44" customWidth="1"/>
    <col min="6658" max="6658" width="16.7109375" style="44" bestFit="1" customWidth="1"/>
    <col min="6659" max="6659" width="77.42578125" style="44" bestFit="1" customWidth="1"/>
    <col min="6660" max="6660" width="10.28515625" style="44" bestFit="1" customWidth="1"/>
    <col min="6661" max="6912" width="9.140625" style="44"/>
    <col min="6913" max="6913" width="13.140625" style="44" customWidth="1"/>
    <col min="6914" max="6914" width="16.7109375" style="44" bestFit="1" customWidth="1"/>
    <col min="6915" max="6915" width="77.42578125" style="44" bestFit="1" customWidth="1"/>
    <col min="6916" max="6916" width="10.28515625" style="44" bestFit="1" customWidth="1"/>
    <col min="6917" max="7168" width="9.140625" style="44"/>
    <col min="7169" max="7169" width="13.140625" style="44" customWidth="1"/>
    <col min="7170" max="7170" width="16.7109375" style="44" bestFit="1" customWidth="1"/>
    <col min="7171" max="7171" width="77.42578125" style="44" bestFit="1" customWidth="1"/>
    <col min="7172" max="7172" width="10.28515625" style="44" bestFit="1" customWidth="1"/>
    <col min="7173" max="7424" width="9.140625" style="44"/>
    <col min="7425" max="7425" width="13.140625" style="44" customWidth="1"/>
    <col min="7426" max="7426" width="16.7109375" style="44" bestFit="1" customWidth="1"/>
    <col min="7427" max="7427" width="77.42578125" style="44" bestFit="1" customWidth="1"/>
    <col min="7428" max="7428" width="10.28515625" style="44" bestFit="1" customWidth="1"/>
    <col min="7429" max="7680" width="9.140625" style="44"/>
    <col min="7681" max="7681" width="13.140625" style="44" customWidth="1"/>
    <col min="7682" max="7682" width="16.7109375" style="44" bestFit="1" customWidth="1"/>
    <col min="7683" max="7683" width="77.42578125" style="44" bestFit="1" customWidth="1"/>
    <col min="7684" max="7684" width="10.28515625" style="44" bestFit="1" customWidth="1"/>
    <col min="7685" max="7936" width="9.140625" style="44"/>
    <col min="7937" max="7937" width="13.140625" style="44" customWidth="1"/>
    <col min="7938" max="7938" width="16.7109375" style="44" bestFit="1" customWidth="1"/>
    <col min="7939" max="7939" width="77.42578125" style="44" bestFit="1" customWidth="1"/>
    <col min="7940" max="7940" width="10.28515625" style="44" bestFit="1" customWidth="1"/>
    <col min="7941" max="8192" width="9.140625" style="44"/>
    <col min="8193" max="8193" width="13.140625" style="44" customWidth="1"/>
    <col min="8194" max="8194" width="16.7109375" style="44" bestFit="1" customWidth="1"/>
    <col min="8195" max="8195" width="77.42578125" style="44" bestFit="1" customWidth="1"/>
    <col min="8196" max="8196" width="10.28515625" style="44" bestFit="1" customWidth="1"/>
    <col min="8197" max="8448" width="9.140625" style="44"/>
    <col min="8449" max="8449" width="13.140625" style="44" customWidth="1"/>
    <col min="8450" max="8450" width="16.7109375" style="44" bestFit="1" customWidth="1"/>
    <col min="8451" max="8451" width="77.42578125" style="44" bestFit="1" customWidth="1"/>
    <col min="8452" max="8452" width="10.28515625" style="44" bestFit="1" customWidth="1"/>
    <col min="8453" max="8704" width="9.140625" style="44"/>
    <col min="8705" max="8705" width="13.140625" style="44" customWidth="1"/>
    <col min="8706" max="8706" width="16.7109375" style="44" bestFit="1" customWidth="1"/>
    <col min="8707" max="8707" width="77.42578125" style="44" bestFit="1" customWidth="1"/>
    <col min="8708" max="8708" width="10.28515625" style="44" bestFit="1" customWidth="1"/>
    <col min="8709" max="8960" width="9.140625" style="44"/>
    <col min="8961" max="8961" width="13.140625" style="44" customWidth="1"/>
    <col min="8962" max="8962" width="16.7109375" style="44" bestFit="1" customWidth="1"/>
    <col min="8963" max="8963" width="77.42578125" style="44" bestFit="1" customWidth="1"/>
    <col min="8964" max="8964" width="10.28515625" style="44" bestFit="1" customWidth="1"/>
    <col min="8965" max="9216" width="9.140625" style="44"/>
    <col min="9217" max="9217" width="13.140625" style="44" customWidth="1"/>
    <col min="9218" max="9218" width="16.7109375" style="44" bestFit="1" customWidth="1"/>
    <col min="9219" max="9219" width="77.42578125" style="44" bestFit="1" customWidth="1"/>
    <col min="9220" max="9220" width="10.28515625" style="44" bestFit="1" customWidth="1"/>
    <col min="9221" max="9472" width="9.140625" style="44"/>
    <col min="9473" max="9473" width="13.140625" style="44" customWidth="1"/>
    <col min="9474" max="9474" width="16.7109375" style="44" bestFit="1" customWidth="1"/>
    <col min="9475" max="9475" width="77.42578125" style="44" bestFit="1" customWidth="1"/>
    <col min="9476" max="9476" width="10.28515625" style="44" bestFit="1" customWidth="1"/>
    <col min="9477" max="9728" width="9.140625" style="44"/>
    <col min="9729" max="9729" width="13.140625" style="44" customWidth="1"/>
    <col min="9730" max="9730" width="16.7109375" style="44" bestFit="1" customWidth="1"/>
    <col min="9731" max="9731" width="77.42578125" style="44" bestFit="1" customWidth="1"/>
    <col min="9732" max="9732" width="10.28515625" style="44" bestFit="1" customWidth="1"/>
    <col min="9733" max="9984" width="9.140625" style="44"/>
    <col min="9985" max="9985" width="13.140625" style="44" customWidth="1"/>
    <col min="9986" max="9986" width="16.7109375" style="44" bestFit="1" customWidth="1"/>
    <col min="9987" max="9987" width="77.42578125" style="44" bestFit="1" customWidth="1"/>
    <col min="9988" max="9988" width="10.28515625" style="44" bestFit="1" customWidth="1"/>
    <col min="9989" max="10240" width="9.140625" style="44"/>
    <col min="10241" max="10241" width="13.140625" style="44" customWidth="1"/>
    <col min="10242" max="10242" width="16.7109375" style="44" bestFit="1" customWidth="1"/>
    <col min="10243" max="10243" width="77.42578125" style="44" bestFit="1" customWidth="1"/>
    <col min="10244" max="10244" width="10.28515625" style="44" bestFit="1" customWidth="1"/>
    <col min="10245" max="10496" width="9.140625" style="44"/>
    <col min="10497" max="10497" width="13.140625" style="44" customWidth="1"/>
    <col min="10498" max="10498" width="16.7109375" style="44" bestFit="1" customWidth="1"/>
    <col min="10499" max="10499" width="77.42578125" style="44" bestFit="1" customWidth="1"/>
    <col min="10500" max="10500" width="10.28515625" style="44" bestFit="1" customWidth="1"/>
    <col min="10501" max="10752" width="9.140625" style="44"/>
    <col min="10753" max="10753" width="13.140625" style="44" customWidth="1"/>
    <col min="10754" max="10754" width="16.7109375" style="44" bestFit="1" customWidth="1"/>
    <col min="10755" max="10755" width="77.42578125" style="44" bestFit="1" customWidth="1"/>
    <col min="10756" max="10756" width="10.28515625" style="44" bestFit="1" customWidth="1"/>
    <col min="10757" max="11008" width="9.140625" style="44"/>
    <col min="11009" max="11009" width="13.140625" style="44" customWidth="1"/>
    <col min="11010" max="11010" width="16.7109375" style="44" bestFit="1" customWidth="1"/>
    <col min="11011" max="11011" width="77.42578125" style="44" bestFit="1" customWidth="1"/>
    <col min="11012" max="11012" width="10.28515625" style="44" bestFit="1" customWidth="1"/>
    <col min="11013" max="11264" width="9.140625" style="44"/>
    <col min="11265" max="11265" width="13.140625" style="44" customWidth="1"/>
    <col min="11266" max="11266" width="16.7109375" style="44" bestFit="1" customWidth="1"/>
    <col min="11267" max="11267" width="77.42578125" style="44" bestFit="1" customWidth="1"/>
    <col min="11268" max="11268" width="10.28515625" style="44" bestFit="1" customWidth="1"/>
    <col min="11269" max="11520" width="9.140625" style="44"/>
    <col min="11521" max="11521" width="13.140625" style="44" customWidth="1"/>
    <col min="11522" max="11522" width="16.7109375" style="44" bestFit="1" customWidth="1"/>
    <col min="11523" max="11523" width="77.42578125" style="44" bestFit="1" customWidth="1"/>
    <col min="11524" max="11524" width="10.28515625" style="44" bestFit="1" customWidth="1"/>
    <col min="11525" max="11776" width="9.140625" style="44"/>
    <col min="11777" max="11777" width="13.140625" style="44" customWidth="1"/>
    <col min="11778" max="11778" width="16.7109375" style="44" bestFit="1" customWidth="1"/>
    <col min="11779" max="11779" width="77.42578125" style="44" bestFit="1" customWidth="1"/>
    <col min="11780" max="11780" width="10.28515625" style="44" bestFit="1" customWidth="1"/>
    <col min="11781" max="12032" width="9.140625" style="44"/>
    <col min="12033" max="12033" width="13.140625" style="44" customWidth="1"/>
    <col min="12034" max="12034" width="16.7109375" style="44" bestFit="1" customWidth="1"/>
    <col min="12035" max="12035" width="77.42578125" style="44" bestFit="1" customWidth="1"/>
    <col min="12036" max="12036" width="10.28515625" style="44" bestFit="1" customWidth="1"/>
    <col min="12037" max="12288" width="9.140625" style="44"/>
    <col min="12289" max="12289" width="13.140625" style="44" customWidth="1"/>
    <col min="12290" max="12290" width="16.7109375" style="44" bestFit="1" customWidth="1"/>
    <col min="12291" max="12291" width="77.42578125" style="44" bestFit="1" customWidth="1"/>
    <col min="12292" max="12292" width="10.28515625" style="44" bestFit="1" customWidth="1"/>
    <col min="12293" max="12544" width="9.140625" style="44"/>
    <col min="12545" max="12545" width="13.140625" style="44" customWidth="1"/>
    <col min="12546" max="12546" width="16.7109375" style="44" bestFit="1" customWidth="1"/>
    <col min="12547" max="12547" width="77.42578125" style="44" bestFit="1" customWidth="1"/>
    <col min="12548" max="12548" width="10.28515625" style="44" bestFit="1" customWidth="1"/>
    <col min="12549" max="12800" width="9.140625" style="44"/>
    <col min="12801" max="12801" width="13.140625" style="44" customWidth="1"/>
    <col min="12802" max="12802" width="16.7109375" style="44" bestFit="1" customWidth="1"/>
    <col min="12803" max="12803" width="77.42578125" style="44" bestFit="1" customWidth="1"/>
    <col min="12804" max="12804" width="10.28515625" style="44" bestFit="1" customWidth="1"/>
    <col min="12805" max="13056" width="9.140625" style="44"/>
    <col min="13057" max="13057" width="13.140625" style="44" customWidth="1"/>
    <col min="13058" max="13058" width="16.7109375" style="44" bestFit="1" customWidth="1"/>
    <col min="13059" max="13059" width="77.42578125" style="44" bestFit="1" customWidth="1"/>
    <col min="13060" max="13060" width="10.28515625" style="44" bestFit="1" customWidth="1"/>
    <col min="13061" max="13312" width="9.140625" style="44"/>
    <col min="13313" max="13313" width="13.140625" style="44" customWidth="1"/>
    <col min="13314" max="13314" width="16.7109375" style="44" bestFit="1" customWidth="1"/>
    <col min="13315" max="13315" width="77.42578125" style="44" bestFit="1" customWidth="1"/>
    <col min="13316" max="13316" width="10.28515625" style="44" bestFit="1" customWidth="1"/>
    <col min="13317" max="13568" width="9.140625" style="44"/>
    <col min="13569" max="13569" width="13.140625" style="44" customWidth="1"/>
    <col min="13570" max="13570" width="16.7109375" style="44" bestFit="1" customWidth="1"/>
    <col min="13571" max="13571" width="77.42578125" style="44" bestFit="1" customWidth="1"/>
    <col min="13572" max="13572" width="10.28515625" style="44" bestFit="1" customWidth="1"/>
    <col min="13573" max="13824" width="9.140625" style="44"/>
    <col min="13825" max="13825" width="13.140625" style="44" customWidth="1"/>
    <col min="13826" max="13826" width="16.7109375" style="44" bestFit="1" customWidth="1"/>
    <col min="13827" max="13827" width="77.42578125" style="44" bestFit="1" customWidth="1"/>
    <col min="13828" max="13828" width="10.28515625" style="44" bestFit="1" customWidth="1"/>
    <col min="13829" max="14080" width="9.140625" style="44"/>
    <col min="14081" max="14081" width="13.140625" style="44" customWidth="1"/>
    <col min="14082" max="14082" width="16.7109375" style="44" bestFit="1" customWidth="1"/>
    <col min="14083" max="14083" width="77.42578125" style="44" bestFit="1" customWidth="1"/>
    <col min="14084" max="14084" width="10.28515625" style="44" bestFit="1" customWidth="1"/>
    <col min="14085" max="14336" width="9.140625" style="44"/>
    <col min="14337" max="14337" width="13.140625" style="44" customWidth="1"/>
    <col min="14338" max="14338" width="16.7109375" style="44" bestFit="1" customWidth="1"/>
    <col min="14339" max="14339" width="77.42578125" style="44" bestFit="1" customWidth="1"/>
    <col min="14340" max="14340" width="10.28515625" style="44" bestFit="1" customWidth="1"/>
    <col min="14341" max="14592" width="9.140625" style="44"/>
    <col min="14593" max="14593" width="13.140625" style="44" customWidth="1"/>
    <col min="14594" max="14594" width="16.7109375" style="44" bestFit="1" customWidth="1"/>
    <col min="14595" max="14595" width="77.42578125" style="44" bestFit="1" customWidth="1"/>
    <col min="14596" max="14596" width="10.28515625" style="44" bestFit="1" customWidth="1"/>
    <col min="14597" max="14848" width="9.140625" style="44"/>
    <col min="14849" max="14849" width="13.140625" style="44" customWidth="1"/>
    <col min="14850" max="14850" width="16.7109375" style="44" bestFit="1" customWidth="1"/>
    <col min="14851" max="14851" width="77.42578125" style="44" bestFit="1" customWidth="1"/>
    <col min="14852" max="14852" width="10.28515625" style="44" bestFit="1" customWidth="1"/>
    <col min="14853" max="15104" width="9.140625" style="44"/>
    <col min="15105" max="15105" width="13.140625" style="44" customWidth="1"/>
    <col min="15106" max="15106" width="16.7109375" style="44" bestFit="1" customWidth="1"/>
    <col min="15107" max="15107" width="77.42578125" style="44" bestFit="1" customWidth="1"/>
    <col min="15108" max="15108" width="10.28515625" style="44" bestFit="1" customWidth="1"/>
    <col min="15109" max="15360" width="9.140625" style="44"/>
    <col min="15361" max="15361" width="13.140625" style="44" customWidth="1"/>
    <col min="15362" max="15362" width="16.7109375" style="44" bestFit="1" customWidth="1"/>
    <col min="15363" max="15363" width="77.42578125" style="44" bestFit="1" customWidth="1"/>
    <col min="15364" max="15364" width="10.28515625" style="44" bestFit="1" customWidth="1"/>
    <col min="15365" max="15616" width="9.140625" style="44"/>
    <col min="15617" max="15617" width="13.140625" style="44" customWidth="1"/>
    <col min="15618" max="15618" width="16.7109375" style="44" bestFit="1" customWidth="1"/>
    <col min="15619" max="15619" width="77.42578125" style="44" bestFit="1" customWidth="1"/>
    <col min="15620" max="15620" width="10.28515625" style="44" bestFit="1" customWidth="1"/>
    <col min="15621" max="15872" width="9.140625" style="44"/>
    <col min="15873" max="15873" width="13.140625" style="44" customWidth="1"/>
    <col min="15874" max="15874" width="16.7109375" style="44" bestFit="1" customWidth="1"/>
    <col min="15875" max="15875" width="77.42578125" style="44" bestFit="1" customWidth="1"/>
    <col min="15876" max="15876" width="10.28515625" style="44" bestFit="1" customWidth="1"/>
    <col min="15877" max="16128" width="9.140625" style="44"/>
    <col min="16129" max="16129" width="13.140625" style="44" customWidth="1"/>
    <col min="16130" max="16130" width="16.7109375" style="44" bestFit="1" customWidth="1"/>
    <col min="16131" max="16131" width="77.42578125" style="44" bestFit="1" customWidth="1"/>
    <col min="16132" max="16132" width="10.28515625" style="44" bestFit="1" customWidth="1"/>
    <col min="16133" max="16384" width="9.140625" style="44"/>
  </cols>
  <sheetData>
    <row r="1" spans="1:8" ht="15" x14ac:dyDescent="0.25">
      <c r="A1" s="42" t="s">
        <v>3017</v>
      </c>
      <c r="B1" s="42" t="s">
        <v>3018</v>
      </c>
      <c r="C1" s="42" t="s">
        <v>3019</v>
      </c>
      <c r="D1" s="42" t="s">
        <v>3020</v>
      </c>
      <c r="E1" s="43" t="s">
        <v>3037</v>
      </c>
      <c r="F1" s="43" t="s">
        <v>3043</v>
      </c>
      <c r="G1" s="43" t="s">
        <v>3039</v>
      </c>
      <c r="H1" s="43" t="s">
        <v>3038</v>
      </c>
    </row>
    <row r="2" spans="1:8" ht="15" hidden="1" x14ac:dyDescent="0.25">
      <c r="A2" s="45" t="s">
        <v>2760</v>
      </c>
      <c r="B2" s="45" t="s">
        <v>2761</v>
      </c>
      <c r="C2" s="45" t="s">
        <v>3021</v>
      </c>
      <c r="D2" s="45" t="s">
        <v>3022</v>
      </c>
      <c r="E2" s="46"/>
      <c r="F2" s="46" t="s">
        <v>3056</v>
      </c>
      <c r="G2" s="46"/>
      <c r="H2" s="46"/>
    </row>
    <row r="3" spans="1:8" ht="15" x14ac:dyDescent="0.25">
      <c r="A3" s="47" t="s">
        <v>2762</v>
      </c>
      <c r="B3" s="47" t="s">
        <v>2764</v>
      </c>
      <c r="C3" s="47" t="s">
        <v>2763</v>
      </c>
      <c r="D3" s="47" t="s">
        <v>3022</v>
      </c>
      <c r="E3" s="46"/>
      <c r="F3" s="46"/>
      <c r="G3" s="48"/>
      <c r="H3" s="46"/>
    </row>
    <row r="4" spans="1:8" ht="15" x14ac:dyDescent="0.25">
      <c r="A4" s="47" t="s">
        <v>2765</v>
      </c>
      <c r="B4" s="47" t="s">
        <v>2767</v>
      </c>
      <c r="C4" s="47" t="s">
        <v>2766</v>
      </c>
      <c r="D4" s="47" t="s">
        <v>3022</v>
      </c>
      <c r="E4" s="46"/>
      <c r="F4" s="46"/>
      <c r="G4" s="46"/>
      <c r="H4" s="46"/>
    </row>
    <row r="5" spans="1:8" ht="15" x14ac:dyDescent="0.25">
      <c r="A5" s="45" t="s">
        <v>2712</v>
      </c>
      <c r="B5" s="45" t="s">
        <v>2714</v>
      </c>
      <c r="C5" s="45" t="s">
        <v>2713</v>
      </c>
      <c r="D5" s="45" t="s">
        <v>3022</v>
      </c>
      <c r="E5" s="46"/>
      <c r="F5" s="46"/>
      <c r="G5" s="48"/>
      <c r="H5" s="46"/>
    </row>
    <row r="6" spans="1:8" ht="15" x14ac:dyDescent="0.25">
      <c r="A6" s="45" t="s">
        <v>2715</v>
      </c>
      <c r="B6" s="45" t="s">
        <v>2717</v>
      </c>
      <c r="C6" s="45" t="s">
        <v>2716</v>
      </c>
      <c r="D6" s="45" t="s">
        <v>3022</v>
      </c>
      <c r="E6" s="46">
        <v>2013</v>
      </c>
      <c r="F6" s="46" t="s">
        <v>3045</v>
      </c>
      <c r="G6" s="46"/>
      <c r="H6" s="46"/>
    </row>
    <row r="7" spans="1:8" ht="15" hidden="1" x14ac:dyDescent="0.25">
      <c r="A7" s="45" t="s">
        <v>2746</v>
      </c>
      <c r="B7" s="45" t="s">
        <v>2747</v>
      </c>
      <c r="C7" s="45" t="s">
        <v>3023</v>
      </c>
      <c r="D7" s="45" t="s">
        <v>3022</v>
      </c>
      <c r="E7" s="46"/>
      <c r="F7" s="46"/>
      <c r="G7" s="48"/>
      <c r="H7" s="46"/>
    </row>
    <row r="8" spans="1:8" ht="15" hidden="1" x14ac:dyDescent="0.25">
      <c r="A8" s="45" t="s">
        <v>2748</v>
      </c>
      <c r="B8" s="45" t="s">
        <v>2749</v>
      </c>
      <c r="C8" s="45" t="s">
        <v>3024</v>
      </c>
      <c r="D8" s="45" t="s">
        <v>3022</v>
      </c>
      <c r="E8" s="46"/>
      <c r="F8" s="46"/>
      <c r="G8" s="46"/>
      <c r="H8" s="46"/>
    </row>
    <row r="9" spans="1:8" ht="15" hidden="1" x14ac:dyDescent="0.25">
      <c r="A9" s="45" t="s">
        <v>2750</v>
      </c>
      <c r="B9" s="45" t="s">
        <v>2751</v>
      </c>
      <c r="C9" s="45" t="s">
        <v>3025</v>
      </c>
      <c r="D9" s="45" t="s">
        <v>3022</v>
      </c>
      <c r="E9" s="46"/>
      <c r="F9" s="46"/>
      <c r="G9" s="48"/>
      <c r="H9" s="46"/>
    </row>
    <row r="10" spans="1:8" ht="15" hidden="1" x14ac:dyDescent="0.25">
      <c r="A10" s="45" t="s">
        <v>2752</v>
      </c>
      <c r="B10" s="45" t="s">
        <v>2753</v>
      </c>
      <c r="C10" s="45" t="s">
        <v>3026</v>
      </c>
      <c r="D10" s="45" t="s">
        <v>3022</v>
      </c>
      <c r="E10" s="46"/>
      <c r="F10" s="46"/>
      <c r="G10" s="46"/>
      <c r="H10" s="46"/>
    </row>
    <row r="11" spans="1:8" ht="15" hidden="1" x14ac:dyDescent="0.25">
      <c r="A11" s="45" t="s">
        <v>2754</v>
      </c>
      <c r="B11" s="45" t="s">
        <v>2755</v>
      </c>
      <c r="C11" s="45" t="s">
        <v>3027</v>
      </c>
      <c r="D11" s="45" t="s">
        <v>3022</v>
      </c>
      <c r="E11" s="46"/>
      <c r="F11" s="46"/>
      <c r="G11" s="48"/>
      <c r="H11" s="46"/>
    </row>
    <row r="12" spans="1:8" ht="15" hidden="1" x14ac:dyDescent="0.25">
      <c r="A12" s="45" t="s">
        <v>2794</v>
      </c>
      <c r="B12" s="45" t="s">
        <v>2796</v>
      </c>
      <c r="C12" s="45" t="s">
        <v>3028</v>
      </c>
      <c r="D12" s="45" t="s">
        <v>3022</v>
      </c>
      <c r="E12" s="46"/>
      <c r="F12" s="46"/>
      <c r="G12" s="46"/>
      <c r="H12" s="46"/>
    </row>
    <row r="13" spans="1:8" ht="15" hidden="1" x14ac:dyDescent="0.25">
      <c r="A13" s="45" t="s">
        <v>2756</v>
      </c>
      <c r="B13" s="45" t="s">
        <v>2757</v>
      </c>
      <c r="C13" s="45" t="s">
        <v>3029</v>
      </c>
      <c r="D13" s="45" t="s">
        <v>3022</v>
      </c>
      <c r="E13" s="46"/>
      <c r="F13" s="46"/>
      <c r="G13" s="48"/>
      <c r="H13" s="46"/>
    </row>
    <row r="14" spans="1:8" ht="15" hidden="1" x14ac:dyDescent="0.25">
      <c r="A14" s="45" t="s">
        <v>2758</v>
      </c>
      <c r="B14" s="45" t="s">
        <v>2759</v>
      </c>
      <c r="C14" s="45" t="s">
        <v>3030</v>
      </c>
      <c r="D14" s="45" t="s">
        <v>3022</v>
      </c>
      <c r="E14" s="46"/>
      <c r="F14" s="46"/>
      <c r="G14" s="46"/>
      <c r="H14" s="46"/>
    </row>
    <row r="15" spans="1:8" ht="15" hidden="1" x14ac:dyDescent="0.25">
      <c r="A15" s="47" t="s">
        <v>2768</v>
      </c>
      <c r="B15" s="47" t="s">
        <v>2769</v>
      </c>
      <c r="C15" s="47" t="s">
        <v>2763</v>
      </c>
      <c r="D15" s="47" t="s">
        <v>3022</v>
      </c>
      <c r="E15" s="46"/>
      <c r="F15" s="46"/>
      <c r="G15" s="48"/>
      <c r="H15" s="46"/>
    </row>
    <row r="16" spans="1:8" ht="15" hidden="1" x14ac:dyDescent="0.25">
      <c r="A16" s="47" t="s">
        <v>2770</v>
      </c>
      <c r="B16" s="47" t="s">
        <v>2771</v>
      </c>
      <c r="C16" s="47" t="s">
        <v>2766</v>
      </c>
      <c r="D16" s="47" t="s">
        <v>3022</v>
      </c>
      <c r="E16" s="46"/>
      <c r="F16" s="46"/>
      <c r="G16" s="46"/>
      <c r="H16" s="46"/>
    </row>
    <row r="17" spans="1:8" ht="15" hidden="1" x14ac:dyDescent="0.25">
      <c r="A17" s="47" t="s">
        <v>2772</v>
      </c>
      <c r="B17" s="47" t="s">
        <v>2773</v>
      </c>
      <c r="C17" s="47" t="s">
        <v>2763</v>
      </c>
      <c r="D17" s="47" t="s">
        <v>3022</v>
      </c>
      <c r="E17" s="46"/>
      <c r="F17" s="46"/>
      <c r="G17" s="48"/>
      <c r="H17" s="46"/>
    </row>
    <row r="18" spans="1:8" ht="15" hidden="1" x14ac:dyDescent="0.25">
      <c r="A18" s="47" t="s">
        <v>2774</v>
      </c>
      <c r="B18" s="47" t="s">
        <v>2775</v>
      </c>
      <c r="C18" s="47" t="s">
        <v>2766</v>
      </c>
      <c r="D18" s="47" t="s">
        <v>3022</v>
      </c>
      <c r="E18" s="46"/>
      <c r="F18" s="46"/>
      <c r="G18" s="46"/>
      <c r="H18" s="46"/>
    </row>
    <row r="19" spans="1:8" ht="15" hidden="1" x14ac:dyDescent="0.25">
      <c r="A19" s="47" t="s">
        <v>2776</v>
      </c>
      <c r="B19" s="47" t="s">
        <v>2777</v>
      </c>
      <c r="C19" s="47" t="s">
        <v>2763</v>
      </c>
      <c r="D19" s="47" t="s">
        <v>3022</v>
      </c>
      <c r="E19" s="46"/>
      <c r="F19" s="46"/>
      <c r="G19" s="48"/>
      <c r="H19" s="46"/>
    </row>
    <row r="20" spans="1:8" ht="15" hidden="1" x14ac:dyDescent="0.25">
      <c r="A20" s="47" t="s">
        <v>2778</v>
      </c>
      <c r="B20" s="47" t="s">
        <v>2779</v>
      </c>
      <c r="C20" s="47" t="s">
        <v>2766</v>
      </c>
      <c r="D20" s="47" t="s">
        <v>3022</v>
      </c>
      <c r="E20" s="46"/>
      <c r="F20" s="46"/>
      <c r="G20" s="46"/>
      <c r="H20" s="46"/>
    </row>
    <row r="21" spans="1:8" ht="15" hidden="1" x14ac:dyDescent="0.25">
      <c r="A21" s="47" t="s">
        <v>2780</v>
      </c>
      <c r="B21" s="47" t="s">
        <v>2781</v>
      </c>
      <c r="C21" s="47" t="s">
        <v>2763</v>
      </c>
      <c r="D21" s="47" t="s">
        <v>3022</v>
      </c>
      <c r="E21" s="46"/>
      <c r="F21" s="46"/>
      <c r="G21" s="48"/>
      <c r="H21" s="46"/>
    </row>
    <row r="22" spans="1:8" ht="15" hidden="1" x14ac:dyDescent="0.25">
      <c r="A22" s="47" t="s">
        <v>2782</v>
      </c>
      <c r="B22" s="47" t="s">
        <v>2783</v>
      </c>
      <c r="C22" s="47" t="s">
        <v>2766</v>
      </c>
      <c r="D22" s="47" t="s">
        <v>3022</v>
      </c>
      <c r="E22" s="46"/>
      <c r="F22" s="46"/>
      <c r="G22" s="46"/>
      <c r="H22" s="46"/>
    </row>
    <row r="23" spans="1:8" ht="15" hidden="1" x14ac:dyDescent="0.25">
      <c r="A23" s="47" t="s">
        <v>2784</v>
      </c>
      <c r="B23" s="47" t="s">
        <v>2785</v>
      </c>
      <c r="C23" s="47" t="s">
        <v>2763</v>
      </c>
      <c r="D23" s="47" t="s">
        <v>3022</v>
      </c>
      <c r="E23" s="46"/>
      <c r="F23" s="46"/>
      <c r="G23" s="48"/>
      <c r="H23" s="46"/>
    </row>
    <row r="24" spans="1:8" ht="15" hidden="1" x14ac:dyDescent="0.25">
      <c r="A24" s="47" t="s">
        <v>2786</v>
      </c>
      <c r="B24" s="47" t="s">
        <v>2787</v>
      </c>
      <c r="C24" s="47" t="s">
        <v>2766</v>
      </c>
      <c r="D24" s="47" t="s">
        <v>3022</v>
      </c>
      <c r="E24" s="46"/>
      <c r="F24" s="46"/>
      <c r="G24" s="46"/>
      <c r="H24" s="46"/>
    </row>
    <row r="25" spans="1:8" ht="15" hidden="1" x14ac:dyDescent="0.25">
      <c r="A25" s="45" t="s">
        <v>2735</v>
      </c>
      <c r="B25" s="45" t="s">
        <v>2736</v>
      </c>
      <c r="C25" s="45" t="s">
        <v>1176</v>
      </c>
      <c r="D25" s="45" t="s">
        <v>3022</v>
      </c>
      <c r="E25" s="46"/>
      <c r="F25" s="46"/>
      <c r="G25" s="48"/>
      <c r="H25" s="46"/>
    </row>
    <row r="26" spans="1:8" ht="15" hidden="1" x14ac:dyDescent="0.25">
      <c r="A26" s="45" t="s">
        <v>2737</v>
      </c>
      <c r="B26" s="45" t="s">
        <v>2739</v>
      </c>
      <c r="C26" s="45" t="s">
        <v>2738</v>
      </c>
      <c r="D26" s="45" t="s">
        <v>3022</v>
      </c>
      <c r="E26" s="46"/>
      <c r="F26" s="46"/>
      <c r="G26" s="46"/>
      <c r="H26" s="46"/>
    </row>
    <row r="27" spans="1:8" ht="15" hidden="1" x14ac:dyDescent="0.25">
      <c r="A27" s="45" t="s">
        <v>2740</v>
      </c>
      <c r="B27" s="45" t="s">
        <v>2741</v>
      </c>
      <c r="C27" s="45" t="s">
        <v>3031</v>
      </c>
      <c r="D27" s="45" t="s">
        <v>3022</v>
      </c>
      <c r="E27" s="46"/>
      <c r="F27" s="46"/>
      <c r="G27" s="48"/>
      <c r="H27" s="46"/>
    </row>
    <row r="28" spans="1:8" ht="15" hidden="1" x14ac:dyDescent="0.25">
      <c r="A28" s="45" t="s">
        <v>2742</v>
      </c>
      <c r="B28" s="45" t="s">
        <v>2743</v>
      </c>
      <c r="C28" s="45" t="s">
        <v>3032</v>
      </c>
      <c r="D28" s="45" t="s">
        <v>3022</v>
      </c>
      <c r="E28" s="46"/>
      <c r="F28" s="46"/>
      <c r="G28" s="46"/>
      <c r="H28" s="46"/>
    </row>
    <row r="29" spans="1:8" ht="15" x14ac:dyDescent="0.25">
      <c r="A29" s="45" t="s">
        <v>2797</v>
      </c>
      <c r="B29" s="45" t="s">
        <v>2799</v>
      </c>
      <c r="C29" s="45" t="s">
        <v>2798</v>
      </c>
      <c r="D29" s="45" t="s">
        <v>3022</v>
      </c>
      <c r="E29" s="46">
        <v>2013</v>
      </c>
      <c r="F29" s="46" t="s">
        <v>3042</v>
      </c>
      <c r="G29" s="48"/>
      <c r="H29" s="46"/>
    </row>
    <row r="30" spans="1:8" ht="15" x14ac:dyDescent="0.25">
      <c r="A30" s="45" t="s">
        <v>2800</v>
      </c>
      <c r="B30" s="45" t="s">
        <v>2802</v>
      </c>
      <c r="C30" s="45" t="s">
        <v>2801</v>
      </c>
      <c r="D30" s="45" t="s">
        <v>3022</v>
      </c>
      <c r="E30" s="46">
        <v>2013</v>
      </c>
      <c r="F30" s="46" t="s">
        <v>3047</v>
      </c>
      <c r="G30" s="46"/>
      <c r="H30" s="46"/>
    </row>
    <row r="31" spans="1:8" ht="15" hidden="1" x14ac:dyDescent="0.25">
      <c r="A31" s="45" t="s">
        <v>2803</v>
      </c>
      <c r="B31" s="45" t="s">
        <v>2805</v>
      </c>
      <c r="C31" s="45" t="s">
        <v>2804</v>
      </c>
      <c r="D31" s="45" t="s">
        <v>3022</v>
      </c>
      <c r="E31" s="46"/>
      <c r="F31" s="46"/>
      <c r="G31" s="48"/>
      <c r="H31" s="46"/>
    </row>
    <row r="32" spans="1:8" ht="15" hidden="1" x14ac:dyDescent="0.25">
      <c r="A32" s="45" t="s">
        <v>2744</v>
      </c>
      <c r="B32" s="45" t="s">
        <v>2745</v>
      </c>
      <c r="C32" s="45" t="s">
        <v>3033</v>
      </c>
      <c r="D32" s="45" t="s">
        <v>3022</v>
      </c>
      <c r="E32" s="46"/>
      <c r="F32" s="46"/>
      <c r="G32" s="46"/>
      <c r="H32" s="46"/>
    </row>
    <row r="33" spans="1:8" ht="15" hidden="1" x14ac:dyDescent="0.25">
      <c r="A33" s="45" t="s">
        <v>2788</v>
      </c>
      <c r="B33" s="45" t="s">
        <v>2790</v>
      </c>
      <c r="C33" s="45" t="s">
        <v>2789</v>
      </c>
      <c r="D33" s="45" t="s">
        <v>3022</v>
      </c>
      <c r="E33" s="46"/>
      <c r="F33" s="46"/>
      <c r="G33" s="48"/>
      <c r="H33" s="46"/>
    </row>
    <row r="34" spans="1:8" ht="15" hidden="1" x14ac:dyDescent="0.25">
      <c r="A34" s="45" t="s">
        <v>2791</v>
      </c>
      <c r="B34" s="45" t="s">
        <v>2793</v>
      </c>
      <c r="C34" s="45" t="s">
        <v>2792</v>
      </c>
      <c r="D34" s="45" t="s">
        <v>3022</v>
      </c>
      <c r="E34" s="46"/>
      <c r="F34" s="46"/>
      <c r="G34" s="46"/>
      <c r="H34" s="46"/>
    </row>
    <row r="35" spans="1:8" ht="15" x14ac:dyDescent="0.25">
      <c r="A35" s="45" t="s">
        <v>2718</v>
      </c>
      <c r="B35" s="45" t="s">
        <v>2719</v>
      </c>
      <c r="C35" s="45" t="s">
        <v>3034</v>
      </c>
      <c r="D35" s="45" t="s">
        <v>3022</v>
      </c>
      <c r="E35" s="46">
        <v>2013</v>
      </c>
      <c r="F35" s="46" t="s">
        <v>3045</v>
      </c>
      <c r="G35" s="48"/>
      <c r="H35" s="46"/>
    </row>
    <row r="36" spans="1:8" ht="15" x14ac:dyDescent="0.25">
      <c r="A36" s="45" t="s">
        <v>2720</v>
      </c>
      <c r="B36" s="45" t="s">
        <v>2722</v>
      </c>
      <c r="C36" s="45" t="s">
        <v>2721</v>
      </c>
      <c r="D36" s="45" t="s">
        <v>3022</v>
      </c>
      <c r="E36" s="46">
        <v>2013</v>
      </c>
      <c r="F36" s="46" t="s">
        <v>3168</v>
      </c>
      <c r="G36" s="46">
        <v>31102017</v>
      </c>
      <c r="H36" s="46" t="s">
        <v>16</v>
      </c>
    </row>
    <row r="37" spans="1:8" ht="15" x14ac:dyDescent="0.25">
      <c r="A37" s="45" t="s">
        <v>2723</v>
      </c>
      <c r="B37" s="45" t="s">
        <v>2725</v>
      </c>
      <c r="C37" s="45" t="s">
        <v>2724</v>
      </c>
      <c r="D37" s="45" t="s">
        <v>3022</v>
      </c>
      <c r="E37" s="46">
        <v>2013</v>
      </c>
      <c r="F37" s="46" t="s">
        <v>3045</v>
      </c>
      <c r="G37" s="46">
        <v>31102017</v>
      </c>
      <c r="H37" s="46" t="s">
        <v>17</v>
      </c>
    </row>
    <row r="38" spans="1:8" ht="15" x14ac:dyDescent="0.25">
      <c r="A38" s="45" t="s">
        <v>2726</v>
      </c>
      <c r="B38" s="45" t="s">
        <v>2728</v>
      </c>
      <c r="C38" s="45" t="s">
        <v>2727</v>
      </c>
      <c r="D38" s="45" t="s">
        <v>3022</v>
      </c>
      <c r="E38" s="46">
        <v>2013</v>
      </c>
      <c r="F38" s="46"/>
      <c r="G38" s="46">
        <v>31102017</v>
      </c>
      <c r="H38" s="46" t="s">
        <v>18</v>
      </c>
    </row>
    <row r="39" spans="1:8" ht="15" x14ac:dyDescent="0.25">
      <c r="A39" s="45" t="s">
        <v>2729</v>
      </c>
      <c r="B39" s="45" t="s">
        <v>2731</v>
      </c>
      <c r="C39" s="45" t="s">
        <v>2730</v>
      </c>
      <c r="D39" s="45" t="s">
        <v>3022</v>
      </c>
      <c r="E39" s="46">
        <v>2013</v>
      </c>
      <c r="F39" s="46" t="s">
        <v>3168</v>
      </c>
      <c r="G39" s="46"/>
      <c r="H39" s="46"/>
    </row>
    <row r="40" spans="1:8" ht="15" x14ac:dyDescent="0.25">
      <c r="A40" s="45" t="s">
        <v>2732</v>
      </c>
      <c r="B40" s="45" t="s">
        <v>2734</v>
      </c>
      <c r="C40" s="45" t="s">
        <v>2733</v>
      </c>
      <c r="D40" s="45" t="s">
        <v>3022</v>
      </c>
      <c r="E40" s="46" t="s">
        <v>3015</v>
      </c>
      <c r="F40" s="46" t="s">
        <v>3160</v>
      </c>
      <c r="G40" s="46"/>
      <c r="H40" s="46"/>
    </row>
    <row r="41" spans="1:8" ht="15" hidden="1" x14ac:dyDescent="0.25">
      <c r="A41" s="45" t="s">
        <v>2814</v>
      </c>
      <c r="B41" s="45" t="s">
        <v>2815</v>
      </c>
      <c r="C41" s="45" t="s">
        <v>1193</v>
      </c>
      <c r="D41" s="45" t="s">
        <v>3022</v>
      </c>
      <c r="E41" s="46"/>
      <c r="F41" s="46"/>
      <c r="G41" s="46"/>
      <c r="H41" s="46"/>
    </row>
    <row r="42" spans="1:8" ht="15" hidden="1" x14ac:dyDescent="0.25">
      <c r="A42" s="45" t="s">
        <v>2816</v>
      </c>
      <c r="B42" s="45" t="s">
        <v>2817</v>
      </c>
      <c r="C42" s="45" t="s">
        <v>2795</v>
      </c>
      <c r="D42" s="45" t="s">
        <v>3022</v>
      </c>
      <c r="E42" s="46"/>
      <c r="F42" s="46"/>
      <c r="G42" s="46"/>
      <c r="H42" s="46"/>
    </row>
    <row r="43" spans="1:8" ht="15" hidden="1" x14ac:dyDescent="0.25">
      <c r="A43" s="45" t="s">
        <v>2818</v>
      </c>
      <c r="B43" s="45" t="s">
        <v>2819</v>
      </c>
      <c r="C43" s="45" t="s">
        <v>3035</v>
      </c>
      <c r="D43" s="45" t="s">
        <v>3022</v>
      </c>
      <c r="E43" s="46"/>
      <c r="F43" s="46"/>
      <c r="G43" s="46"/>
      <c r="H43" s="46"/>
    </row>
    <row r="44" spans="1:8" ht="15" hidden="1" x14ac:dyDescent="0.25">
      <c r="A44" s="45" t="s">
        <v>2820</v>
      </c>
      <c r="B44" s="45" t="s">
        <v>2821</v>
      </c>
      <c r="C44" s="45" t="s">
        <v>1195</v>
      </c>
      <c r="D44" s="45" t="s">
        <v>3022</v>
      </c>
      <c r="E44" s="46"/>
      <c r="F44" s="46"/>
      <c r="G44" s="46"/>
      <c r="H44" s="46"/>
    </row>
    <row r="45" spans="1:8" ht="15" hidden="1" x14ac:dyDescent="0.25">
      <c r="A45" s="45" t="s">
        <v>2822</v>
      </c>
      <c r="B45" s="45" t="s">
        <v>2823</v>
      </c>
      <c r="C45" s="45" t="s">
        <v>2738</v>
      </c>
      <c r="D45" s="45" t="s">
        <v>3022</v>
      </c>
      <c r="E45" s="46"/>
      <c r="F45" s="46"/>
      <c r="G45" s="46"/>
      <c r="H45" s="46"/>
    </row>
    <row r="46" spans="1:8" ht="15" hidden="1" x14ac:dyDescent="0.25">
      <c r="A46" s="45" t="s">
        <v>2806</v>
      </c>
      <c r="B46" s="45" t="s">
        <v>2808</v>
      </c>
      <c r="C46" s="45" t="s">
        <v>2807</v>
      </c>
      <c r="D46" s="45" t="s">
        <v>3022</v>
      </c>
      <c r="E46" s="46"/>
      <c r="F46" s="46"/>
      <c r="G46" s="46"/>
      <c r="H46" s="46"/>
    </row>
    <row r="47" spans="1:8" ht="15" hidden="1" x14ac:dyDescent="0.25">
      <c r="A47" s="45" t="s">
        <v>2829</v>
      </c>
      <c r="B47" s="45" t="s">
        <v>2831</v>
      </c>
      <c r="C47" s="45" t="s">
        <v>2830</v>
      </c>
      <c r="D47" s="45" t="s">
        <v>3022</v>
      </c>
      <c r="E47" s="46"/>
      <c r="F47" s="46"/>
      <c r="G47" s="46"/>
      <c r="H47" s="46"/>
    </row>
    <row r="48" spans="1:8" ht="15" hidden="1" x14ac:dyDescent="0.25">
      <c r="A48" s="45" t="s">
        <v>2809</v>
      </c>
      <c r="B48" s="45" t="s">
        <v>2811</v>
      </c>
      <c r="C48" s="45" t="s">
        <v>2810</v>
      </c>
      <c r="D48" s="45" t="s">
        <v>3022</v>
      </c>
      <c r="E48" s="46"/>
      <c r="F48" s="46"/>
      <c r="G48" s="46"/>
      <c r="H48" s="46"/>
    </row>
    <row r="49" spans="1:8" ht="15" hidden="1" x14ac:dyDescent="0.25">
      <c r="A49" s="45" t="s">
        <v>2812</v>
      </c>
      <c r="B49" s="45" t="s">
        <v>2813</v>
      </c>
      <c r="C49" s="45" t="s">
        <v>1065</v>
      </c>
      <c r="D49" s="45" t="s">
        <v>3022</v>
      </c>
      <c r="E49" s="46"/>
      <c r="F49" s="46"/>
      <c r="G49" s="46"/>
      <c r="H49" s="46"/>
    </row>
    <row r="50" spans="1:8" ht="15" x14ac:dyDescent="0.25">
      <c r="A50" s="45" t="s">
        <v>2824</v>
      </c>
      <c r="B50" s="45" t="s">
        <v>2825</v>
      </c>
      <c r="C50" s="45" t="s">
        <v>1355</v>
      </c>
      <c r="D50" s="45" t="s">
        <v>3022</v>
      </c>
      <c r="E50" s="46"/>
      <c r="F50" s="46"/>
      <c r="G50" s="46"/>
      <c r="H50" s="46"/>
    </row>
    <row r="51" spans="1:8" ht="15" hidden="1" x14ac:dyDescent="0.25">
      <c r="A51" s="45" t="s">
        <v>2826</v>
      </c>
      <c r="B51" s="45" t="s">
        <v>2828</v>
      </c>
      <c r="C51" s="45" t="s">
        <v>2827</v>
      </c>
      <c r="D51" s="45" t="s">
        <v>3022</v>
      </c>
      <c r="E51" s="46"/>
      <c r="F51" s="46"/>
      <c r="G51" s="46"/>
      <c r="H51" s="46"/>
    </row>
    <row r="52" spans="1:8" ht="15" hidden="1" x14ac:dyDescent="0.25">
      <c r="A52" s="45" t="s">
        <v>2848</v>
      </c>
      <c r="B52" s="45" t="s">
        <v>2850</v>
      </c>
      <c r="C52" s="45" t="s">
        <v>2849</v>
      </c>
      <c r="D52" s="45" t="s">
        <v>3022</v>
      </c>
      <c r="E52" s="46"/>
      <c r="F52" s="46"/>
      <c r="G52" s="46"/>
      <c r="H52" s="46"/>
    </row>
    <row r="53" spans="1:8" ht="15" x14ac:dyDescent="0.25">
      <c r="A53" s="45" t="s">
        <v>2851</v>
      </c>
      <c r="B53" s="45" t="s">
        <v>2853</v>
      </c>
      <c r="C53" s="45" t="s">
        <v>2852</v>
      </c>
      <c r="D53" s="45" t="s">
        <v>3022</v>
      </c>
      <c r="E53" s="46"/>
      <c r="F53" s="46"/>
      <c r="G53" s="46"/>
      <c r="H53" s="46"/>
    </row>
    <row r="54" spans="1:8" ht="15" x14ac:dyDescent="0.25">
      <c r="A54" s="45" t="s">
        <v>2860</v>
      </c>
      <c r="B54" s="45" t="s">
        <v>2862</v>
      </c>
      <c r="C54" s="45" t="s">
        <v>2861</v>
      </c>
      <c r="D54" s="45" t="s">
        <v>3022</v>
      </c>
      <c r="E54" s="46">
        <v>2013</v>
      </c>
      <c r="F54" s="46" t="s">
        <v>3045</v>
      </c>
      <c r="G54" s="46">
        <v>31102017</v>
      </c>
      <c r="H54" s="46" t="s">
        <v>18</v>
      </c>
    </row>
    <row r="55" spans="1:8" ht="15" x14ac:dyDescent="0.25">
      <c r="A55" s="45" t="s">
        <v>2863</v>
      </c>
      <c r="B55" s="45" t="s">
        <v>2865</v>
      </c>
      <c r="C55" s="45" t="s">
        <v>2864</v>
      </c>
      <c r="D55" s="45" t="s">
        <v>3022</v>
      </c>
      <c r="E55" s="46">
        <v>2013</v>
      </c>
      <c r="F55" s="46" t="s">
        <v>3049</v>
      </c>
      <c r="G55" s="46">
        <v>31102017</v>
      </c>
      <c r="H55" s="46" t="s">
        <v>17</v>
      </c>
    </row>
    <row r="56" spans="1:8" ht="15" hidden="1" x14ac:dyDescent="0.25">
      <c r="A56" s="45" t="s">
        <v>2843</v>
      </c>
      <c r="B56" s="45" t="s">
        <v>2847</v>
      </c>
      <c r="C56" s="45" t="s">
        <v>2844</v>
      </c>
      <c r="D56" s="45" t="s">
        <v>3022</v>
      </c>
      <c r="E56" s="46"/>
      <c r="F56" s="46"/>
      <c r="G56" s="46"/>
      <c r="H56" s="46"/>
    </row>
    <row r="57" spans="1:8" ht="15" x14ac:dyDescent="0.25">
      <c r="A57" s="45" t="s">
        <v>2866</v>
      </c>
      <c r="B57" s="45" t="s">
        <v>2868</v>
      </c>
      <c r="C57" s="45" t="s">
        <v>2867</v>
      </c>
      <c r="D57" s="45" t="s">
        <v>3022</v>
      </c>
      <c r="E57" s="46"/>
      <c r="F57" s="46"/>
      <c r="G57" s="46"/>
      <c r="H57" s="46"/>
    </row>
    <row r="58" spans="1:8" ht="15" x14ac:dyDescent="0.25">
      <c r="A58" s="45" t="s">
        <v>2854</v>
      </c>
      <c r="B58" s="45" t="s">
        <v>2856</v>
      </c>
      <c r="C58" s="45" t="s">
        <v>2855</v>
      </c>
      <c r="D58" s="45" t="s">
        <v>3022</v>
      </c>
      <c r="E58" s="46"/>
      <c r="F58" s="46" t="s">
        <v>3044</v>
      </c>
      <c r="G58" s="46"/>
      <c r="H58" s="46"/>
    </row>
    <row r="59" spans="1:8" ht="15" x14ac:dyDescent="0.25">
      <c r="A59" s="45" t="s">
        <v>2857</v>
      </c>
      <c r="B59" s="45" t="s">
        <v>2859</v>
      </c>
      <c r="C59" s="45" t="s">
        <v>2858</v>
      </c>
      <c r="D59" s="45" t="s">
        <v>3022</v>
      </c>
      <c r="E59" s="46">
        <v>2013</v>
      </c>
      <c r="F59" s="46" t="s">
        <v>3159</v>
      </c>
      <c r="G59" s="46">
        <v>31102017</v>
      </c>
      <c r="H59" s="46" t="s">
        <v>16</v>
      </c>
    </row>
    <row r="60" spans="1:8" ht="15" hidden="1" x14ac:dyDescent="0.25">
      <c r="A60" s="45" t="s">
        <v>2869</v>
      </c>
      <c r="B60" s="45" t="s">
        <v>2871</v>
      </c>
      <c r="C60" s="45" t="s">
        <v>2870</v>
      </c>
      <c r="D60" s="45" t="s">
        <v>3022</v>
      </c>
      <c r="E60" s="46"/>
      <c r="F60" s="46"/>
      <c r="G60" s="46"/>
      <c r="H60" s="46"/>
    </row>
    <row r="61" spans="1:8" ht="15" hidden="1" x14ac:dyDescent="0.25">
      <c r="A61" s="45" t="s">
        <v>2877</v>
      </c>
      <c r="B61" s="45" t="s">
        <v>2878</v>
      </c>
      <c r="C61" s="45" t="s">
        <v>2457</v>
      </c>
      <c r="D61" s="45" t="s">
        <v>3022</v>
      </c>
      <c r="E61" s="46"/>
      <c r="F61" s="46"/>
      <c r="G61" s="46"/>
      <c r="H61" s="46"/>
    </row>
    <row r="62" spans="1:8" ht="15" hidden="1" x14ac:dyDescent="0.25">
      <c r="A62" s="45" t="s">
        <v>2879</v>
      </c>
      <c r="B62" s="45" t="s">
        <v>2880</v>
      </c>
      <c r="C62" s="45" t="s">
        <v>2397</v>
      </c>
      <c r="D62" s="45" t="s">
        <v>3022</v>
      </c>
      <c r="E62" s="46"/>
      <c r="F62" s="46"/>
      <c r="G62" s="46"/>
      <c r="H62" s="46"/>
    </row>
    <row r="63" spans="1:8" ht="15" hidden="1" x14ac:dyDescent="0.25">
      <c r="A63" s="45" t="s">
        <v>2881</v>
      </c>
      <c r="B63" s="45" t="s">
        <v>2883</v>
      </c>
      <c r="C63" s="45" t="s">
        <v>2882</v>
      </c>
      <c r="D63" s="45" t="s">
        <v>3022</v>
      </c>
      <c r="E63" s="46"/>
      <c r="F63" s="46"/>
      <c r="G63" s="46"/>
      <c r="H63" s="46"/>
    </row>
    <row r="64" spans="1:8" ht="15" hidden="1" x14ac:dyDescent="0.25">
      <c r="A64" s="45" t="s">
        <v>2884</v>
      </c>
      <c r="B64" s="45" t="s">
        <v>2886</v>
      </c>
      <c r="C64" s="45" t="s">
        <v>2885</v>
      </c>
      <c r="D64" s="45" t="s">
        <v>3022</v>
      </c>
      <c r="E64" s="46"/>
      <c r="F64" s="46"/>
      <c r="G64" s="46"/>
      <c r="H64" s="46"/>
    </row>
    <row r="65" spans="1:8" ht="15" hidden="1" x14ac:dyDescent="0.25">
      <c r="A65" s="45" t="s">
        <v>2887</v>
      </c>
      <c r="B65" s="45" t="s">
        <v>2889</v>
      </c>
      <c r="C65" s="45" t="s">
        <v>2888</v>
      </c>
      <c r="D65" s="45" t="s">
        <v>3022</v>
      </c>
      <c r="E65" s="46"/>
      <c r="F65" s="46"/>
      <c r="G65" s="46"/>
      <c r="H65" s="46"/>
    </row>
    <row r="66" spans="1:8" ht="15" hidden="1" x14ac:dyDescent="0.25">
      <c r="A66" s="45" t="s">
        <v>2872</v>
      </c>
      <c r="B66" s="45" t="s">
        <v>2873</v>
      </c>
      <c r="C66" s="45" t="s">
        <v>1909</v>
      </c>
      <c r="D66" s="45" t="s">
        <v>3022</v>
      </c>
      <c r="E66" s="46"/>
      <c r="F66" s="46"/>
      <c r="G66" s="46"/>
      <c r="H66" s="46"/>
    </row>
    <row r="67" spans="1:8" ht="15" hidden="1" x14ac:dyDescent="0.25">
      <c r="A67" s="45" t="s">
        <v>2874</v>
      </c>
      <c r="B67" s="45" t="s">
        <v>2876</v>
      </c>
      <c r="C67" s="45" t="s">
        <v>2875</v>
      </c>
      <c r="D67" s="45" t="s">
        <v>3022</v>
      </c>
      <c r="E67" s="46"/>
      <c r="F67" s="46"/>
      <c r="G67" s="46"/>
      <c r="H67" s="46"/>
    </row>
    <row r="68" spans="1:8" ht="15" hidden="1" x14ac:dyDescent="0.25">
      <c r="A68" s="45" t="s">
        <v>2919</v>
      </c>
      <c r="B68" s="45" t="s">
        <v>2921</v>
      </c>
      <c r="C68" s="45" t="s">
        <v>2920</v>
      </c>
      <c r="D68" s="45" t="s">
        <v>3022</v>
      </c>
      <c r="E68" s="46"/>
      <c r="F68" s="46"/>
      <c r="G68" s="46"/>
      <c r="H68" s="46"/>
    </row>
    <row r="69" spans="1:8" ht="15" hidden="1" x14ac:dyDescent="0.25">
      <c r="A69" s="45" t="s">
        <v>2922</v>
      </c>
      <c r="B69" s="45" t="s">
        <v>2924</v>
      </c>
      <c r="C69" s="45" t="s">
        <v>2923</v>
      </c>
      <c r="D69" s="45" t="s">
        <v>3022</v>
      </c>
      <c r="E69" s="46"/>
      <c r="F69" s="46"/>
      <c r="G69" s="46"/>
      <c r="H69" s="46"/>
    </row>
    <row r="70" spans="1:8" ht="15" hidden="1" x14ac:dyDescent="0.25">
      <c r="A70" s="45" t="s">
        <v>2896</v>
      </c>
      <c r="B70" s="45" t="s">
        <v>2898</v>
      </c>
      <c r="C70" s="45" t="s">
        <v>2897</v>
      </c>
      <c r="D70" s="45" t="s">
        <v>3022</v>
      </c>
      <c r="E70" s="46"/>
      <c r="F70" s="46"/>
      <c r="G70" s="46"/>
      <c r="H70" s="46"/>
    </row>
    <row r="71" spans="1:8" ht="15" hidden="1" x14ac:dyDescent="0.25">
      <c r="A71" s="45" t="s">
        <v>2899</v>
      </c>
      <c r="B71" s="45" t="s">
        <v>2900</v>
      </c>
      <c r="C71" s="45" t="s">
        <v>2431</v>
      </c>
      <c r="D71" s="45" t="s">
        <v>3022</v>
      </c>
      <c r="E71" s="46"/>
      <c r="F71" s="46"/>
      <c r="G71" s="46"/>
      <c r="H71" s="46"/>
    </row>
    <row r="72" spans="1:8" ht="15" hidden="1" x14ac:dyDescent="0.25">
      <c r="A72" s="45" t="s">
        <v>2916</v>
      </c>
      <c r="B72" s="45" t="s">
        <v>2918</v>
      </c>
      <c r="C72" s="45" t="s">
        <v>2917</v>
      </c>
      <c r="D72" s="45" t="s">
        <v>3022</v>
      </c>
      <c r="E72" s="46"/>
      <c r="F72" s="46"/>
      <c r="G72" s="46"/>
      <c r="H72" s="46"/>
    </row>
    <row r="73" spans="1:8" ht="15" hidden="1" x14ac:dyDescent="0.25">
      <c r="A73" s="45" t="s">
        <v>2934</v>
      </c>
      <c r="B73" s="45" t="s">
        <v>2936</v>
      </c>
      <c r="C73" s="45" t="s">
        <v>2935</v>
      </c>
      <c r="D73" s="45" t="s">
        <v>3022</v>
      </c>
      <c r="E73" s="46"/>
      <c r="F73" s="46"/>
      <c r="G73" s="46"/>
      <c r="H73" s="46"/>
    </row>
    <row r="74" spans="1:8" ht="15" hidden="1" x14ac:dyDescent="0.25">
      <c r="A74" s="45" t="s">
        <v>2951</v>
      </c>
      <c r="B74" s="45" t="s">
        <v>2952</v>
      </c>
      <c r="C74" s="45" t="s">
        <v>2477</v>
      </c>
      <c r="D74" s="45" t="s">
        <v>3022</v>
      </c>
      <c r="E74" s="46"/>
      <c r="F74" s="46"/>
      <c r="G74" s="46"/>
      <c r="H74" s="46"/>
    </row>
    <row r="75" spans="1:8" ht="15" hidden="1" x14ac:dyDescent="0.25">
      <c r="A75" s="45" t="s">
        <v>2910</v>
      </c>
      <c r="B75" s="45" t="s">
        <v>2912</v>
      </c>
      <c r="C75" s="45" t="s">
        <v>2911</v>
      </c>
      <c r="D75" s="45" t="s">
        <v>3022</v>
      </c>
      <c r="E75" s="46"/>
      <c r="F75" s="46"/>
      <c r="G75" s="46"/>
      <c r="H75" s="46"/>
    </row>
    <row r="76" spans="1:8" ht="15" hidden="1" x14ac:dyDescent="0.25">
      <c r="A76" s="45" t="s">
        <v>2913</v>
      </c>
      <c r="B76" s="45" t="s">
        <v>2915</v>
      </c>
      <c r="C76" s="45" t="s">
        <v>2914</v>
      </c>
      <c r="D76" s="45" t="s">
        <v>3022</v>
      </c>
      <c r="E76" s="46"/>
      <c r="F76" s="46"/>
      <c r="G76" s="46"/>
      <c r="H76" s="46"/>
    </row>
    <row r="77" spans="1:8" ht="15" hidden="1" x14ac:dyDescent="0.25">
      <c r="A77" s="45" t="s">
        <v>2940</v>
      </c>
      <c r="B77" s="45" t="s">
        <v>2942</v>
      </c>
      <c r="C77" s="45" t="s">
        <v>2941</v>
      </c>
      <c r="D77" s="45" t="s">
        <v>3022</v>
      </c>
      <c r="E77" s="46"/>
      <c r="F77" s="46"/>
      <c r="G77" s="46"/>
      <c r="H77" s="46"/>
    </row>
    <row r="78" spans="1:8" ht="15" hidden="1" x14ac:dyDescent="0.25">
      <c r="A78" s="45" t="s">
        <v>2901</v>
      </c>
      <c r="B78" s="45" t="s">
        <v>2903</v>
      </c>
      <c r="C78" s="45" t="s">
        <v>2902</v>
      </c>
      <c r="D78" s="45" t="s">
        <v>3022</v>
      </c>
      <c r="E78" s="46"/>
      <c r="F78" s="46"/>
      <c r="G78" s="46"/>
      <c r="H78" s="46"/>
    </row>
    <row r="79" spans="1:8" ht="15" hidden="1" x14ac:dyDescent="0.25">
      <c r="A79" s="45" t="s">
        <v>2904</v>
      </c>
      <c r="B79" s="45" t="s">
        <v>2906</v>
      </c>
      <c r="C79" s="45" t="s">
        <v>2905</v>
      </c>
      <c r="D79" s="45" t="s">
        <v>3022</v>
      </c>
      <c r="E79" s="46"/>
      <c r="F79" s="46"/>
      <c r="G79" s="46"/>
      <c r="H79" s="46"/>
    </row>
    <row r="80" spans="1:8" ht="15" hidden="1" x14ac:dyDescent="0.25">
      <c r="A80" s="45" t="s">
        <v>2907</v>
      </c>
      <c r="B80" s="45" t="s">
        <v>2909</v>
      </c>
      <c r="C80" s="45" t="s">
        <v>2908</v>
      </c>
      <c r="D80" s="45" t="s">
        <v>3022</v>
      </c>
      <c r="E80" s="46"/>
      <c r="F80" s="46"/>
      <c r="G80" s="46"/>
      <c r="H80" s="46"/>
    </row>
    <row r="81" spans="1:8" ht="15" hidden="1" x14ac:dyDescent="0.25">
      <c r="A81" s="45" t="s">
        <v>2937</v>
      </c>
      <c r="B81" s="45" t="s">
        <v>2939</v>
      </c>
      <c r="C81" s="45" t="s">
        <v>2938</v>
      </c>
      <c r="D81" s="45" t="s">
        <v>3022</v>
      </c>
      <c r="E81" s="46"/>
      <c r="F81" s="46"/>
      <c r="G81" s="46"/>
      <c r="H81" s="46"/>
    </row>
    <row r="82" spans="1:8" ht="15" hidden="1" x14ac:dyDescent="0.25">
      <c r="A82" s="45" t="s">
        <v>2945</v>
      </c>
      <c r="B82" s="45" t="s">
        <v>2947</v>
      </c>
      <c r="C82" s="45" t="s">
        <v>2946</v>
      </c>
      <c r="D82" s="45" t="s">
        <v>3022</v>
      </c>
      <c r="E82" s="46"/>
      <c r="F82" s="46"/>
      <c r="G82" s="46"/>
      <c r="H82" s="46"/>
    </row>
    <row r="83" spans="1:8" ht="15" hidden="1" x14ac:dyDescent="0.25">
      <c r="A83" s="45" t="s">
        <v>2893</v>
      </c>
      <c r="B83" s="45" t="s">
        <v>2895</v>
      </c>
      <c r="C83" s="45" t="s">
        <v>2894</v>
      </c>
      <c r="D83" s="45" t="s">
        <v>3022</v>
      </c>
      <c r="E83" s="46"/>
      <c r="F83" s="46"/>
      <c r="G83" s="46"/>
      <c r="H83" s="46"/>
    </row>
    <row r="84" spans="1:8" ht="15" hidden="1" x14ac:dyDescent="0.25">
      <c r="A84" s="45" t="s">
        <v>2931</v>
      </c>
      <c r="B84" s="45" t="s">
        <v>2933</v>
      </c>
      <c r="C84" s="45" t="s">
        <v>2932</v>
      </c>
      <c r="D84" s="45" t="s">
        <v>3022</v>
      </c>
      <c r="E84" s="46"/>
      <c r="F84" s="46"/>
      <c r="G84" s="46"/>
      <c r="H84" s="46"/>
    </row>
    <row r="85" spans="1:8" ht="15" hidden="1" x14ac:dyDescent="0.25">
      <c r="A85" s="45" t="s">
        <v>2890</v>
      </c>
      <c r="B85" s="45" t="s">
        <v>2892</v>
      </c>
      <c r="C85" s="45" t="s">
        <v>2891</v>
      </c>
      <c r="D85" s="45" t="s">
        <v>3022</v>
      </c>
      <c r="E85" s="46"/>
      <c r="F85" s="46"/>
      <c r="G85" s="46"/>
      <c r="H85" s="46"/>
    </row>
    <row r="86" spans="1:8" ht="15" hidden="1" x14ac:dyDescent="0.25">
      <c r="A86" s="45" t="s">
        <v>2925</v>
      </c>
      <c r="B86" s="45" t="s">
        <v>2927</v>
      </c>
      <c r="C86" s="45" t="s">
        <v>2926</v>
      </c>
      <c r="D86" s="45" t="s">
        <v>3022</v>
      </c>
      <c r="E86" s="46"/>
      <c r="F86" s="46"/>
      <c r="G86" s="46"/>
      <c r="H86" s="46"/>
    </row>
    <row r="87" spans="1:8" ht="15" hidden="1" x14ac:dyDescent="0.25">
      <c r="A87" s="45" t="s">
        <v>2928</v>
      </c>
      <c r="B87" s="45" t="s">
        <v>2930</v>
      </c>
      <c r="C87" s="45" t="s">
        <v>2929</v>
      </c>
      <c r="D87" s="45" t="s">
        <v>3022</v>
      </c>
      <c r="E87" s="46"/>
      <c r="F87" s="46"/>
      <c r="G87" s="46"/>
      <c r="H87" s="46"/>
    </row>
    <row r="88" spans="1:8" ht="15" hidden="1" x14ac:dyDescent="0.25">
      <c r="A88" s="45" t="s">
        <v>2943</v>
      </c>
      <c r="B88" s="45" t="s">
        <v>2944</v>
      </c>
      <c r="C88" s="45" t="s">
        <v>2433</v>
      </c>
      <c r="D88" s="45" t="s">
        <v>3022</v>
      </c>
      <c r="E88" s="46"/>
      <c r="F88" s="46"/>
      <c r="G88" s="46"/>
      <c r="H88" s="46"/>
    </row>
    <row r="89" spans="1:8" ht="15" hidden="1" x14ac:dyDescent="0.25">
      <c r="A89" s="45" t="s">
        <v>2948</v>
      </c>
      <c r="B89" s="45" t="s">
        <v>2950</v>
      </c>
      <c r="C89" s="45" t="s">
        <v>2949</v>
      </c>
      <c r="D89" s="45" t="s">
        <v>3022</v>
      </c>
      <c r="E89" s="46"/>
      <c r="F89" s="46"/>
      <c r="G89" s="46"/>
      <c r="H89" s="46"/>
    </row>
    <row r="90" spans="1:8" ht="15" hidden="1" x14ac:dyDescent="0.25">
      <c r="A90" s="45" t="s">
        <v>2953</v>
      </c>
      <c r="B90" s="45" t="s">
        <v>2954</v>
      </c>
      <c r="C90" s="45" t="s">
        <v>3036</v>
      </c>
      <c r="D90" s="45" t="s">
        <v>3022</v>
      </c>
      <c r="E90" s="46"/>
      <c r="F90" s="46"/>
      <c r="G90" s="46"/>
      <c r="H90" s="46"/>
    </row>
    <row r="91" spans="1:8" ht="15" hidden="1" x14ac:dyDescent="0.25">
      <c r="A91" s="45" t="s">
        <v>2957</v>
      </c>
      <c r="B91" s="45" t="s">
        <v>2959</v>
      </c>
      <c r="C91" s="45" t="s">
        <v>2958</v>
      </c>
      <c r="D91" s="45" t="s">
        <v>3022</v>
      </c>
      <c r="E91" s="46"/>
      <c r="F91" s="46"/>
      <c r="G91" s="46"/>
      <c r="H91" s="46"/>
    </row>
    <row r="92" spans="1:8" ht="15" hidden="1" x14ac:dyDescent="0.25">
      <c r="A92" s="45" t="s">
        <v>2960</v>
      </c>
      <c r="B92" s="45" t="s">
        <v>2961</v>
      </c>
      <c r="C92" s="45" t="s">
        <v>2480</v>
      </c>
      <c r="D92" s="45" t="s">
        <v>3022</v>
      </c>
      <c r="E92" s="46"/>
      <c r="F92" s="46"/>
      <c r="G92" s="46"/>
      <c r="H92" s="46"/>
    </row>
    <row r="93" spans="1:8" ht="15" hidden="1" x14ac:dyDescent="0.25">
      <c r="A93" s="45" t="s">
        <v>2967</v>
      </c>
      <c r="B93" s="45" t="s">
        <v>2969</v>
      </c>
      <c r="C93" s="45" t="s">
        <v>2968</v>
      </c>
      <c r="D93" s="45" t="s">
        <v>3022</v>
      </c>
      <c r="E93" s="46"/>
      <c r="F93" s="46"/>
      <c r="G93" s="46"/>
      <c r="H93" s="46"/>
    </row>
    <row r="94" spans="1:8" ht="15" hidden="1" x14ac:dyDescent="0.25">
      <c r="A94" s="45" t="s">
        <v>2964</v>
      </c>
      <c r="B94" s="45" t="s">
        <v>2966</v>
      </c>
      <c r="C94" s="45" t="s">
        <v>2965</v>
      </c>
      <c r="D94" s="45" t="s">
        <v>3022</v>
      </c>
      <c r="E94" s="46"/>
      <c r="F94" s="46"/>
      <c r="G94" s="46"/>
      <c r="H94" s="46"/>
    </row>
    <row r="95" spans="1:8" ht="15" hidden="1" x14ac:dyDescent="0.25">
      <c r="A95" s="45" t="s">
        <v>2970</v>
      </c>
      <c r="B95" s="45" t="s">
        <v>2972</v>
      </c>
      <c r="C95" s="45" t="s">
        <v>2971</v>
      </c>
      <c r="D95" s="45" t="s">
        <v>3022</v>
      </c>
      <c r="E95" s="46"/>
      <c r="F95" s="46"/>
      <c r="G95" s="46"/>
      <c r="H95" s="46"/>
    </row>
    <row r="96" spans="1:8" ht="15" hidden="1" x14ac:dyDescent="0.25">
      <c r="A96" s="45" t="s">
        <v>2973</v>
      </c>
      <c r="B96" s="45" t="s">
        <v>2974</v>
      </c>
      <c r="C96" s="45" t="s">
        <v>2439</v>
      </c>
      <c r="D96" s="45" t="s">
        <v>3022</v>
      </c>
      <c r="E96" s="46"/>
      <c r="F96" s="46"/>
      <c r="G96" s="46"/>
      <c r="H96" s="46"/>
    </row>
    <row r="97" spans="1:8" ht="15" hidden="1" x14ac:dyDescent="0.25">
      <c r="A97" s="45" t="s">
        <v>2955</v>
      </c>
      <c r="B97" s="45" t="s">
        <v>2956</v>
      </c>
      <c r="C97" s="45" t="s">
        <v>2425</v>
      </c>
      <c r="D97" s="45" t="s">
        <v>3022</v>
      </c>
      <c r="E97" s="46"/>
      <c r="F97" s="46"/>
      <c r="G97" s="46"/>
      <c r="H97" s="46"/>
    </row>
    <row r="98" spans="1:8" ht="15" hidden="1" x14ac:dyDescent="0.25">
      <c r="A98" s="45" t="s">
        <v>2975</v>
      </c>
      <c r="B98" s="45" t="s">
        <v>2977</v>
      </c>
      <c r="C98" s="45" t="s">
        <v>2976</v>
      </c>
      <c r="D98" s="45" t="s">
        <v>3022</v>
      </c>
      <c r="E98" s="46"/>
      <c r="F98" s="46"/>
      <c r="G98" s="46"/>
      <c r="H98" s="46"/>
    </row>
    <row r="99" spans="1:8" ht="15" hidden="1" x14ac:dyDescent="0.25">
      <c r="A99" s="45" t="s">
        <v>2978</v>
      </c>
      <c r="B99" s="45" t="s">
        <v>2979</v>
      </c>
      <c r="C99" s="45" t="s">
        <v>2431</v>
      </c>
      <c r="D99" s="45" t="s">
        <v>3022</v>
      </c>
      <c r="E99" s="46"/>
      <c r="F99" s="46"/>
      <c r="G99" s="46"/>
      <c r="H99" s="46"/>
    </row>
    <row r="100" spans="1:8" ht="15" hidden="1" x14ac:dyDescent="0.25">
      <c r="A100" s="45" t="s">
        <v>2980</v>
      </c>
      <c r="B100" s="45" t="s">
        <v>2982</v>
      </c>
      <c r="C100" s="45" t="s">
        <v>2981</v>
      </c>
      <c r="D100" s="45" t="s">
        <v>3022</v>
      </c>
      <c r="E100" s="46"/>
      <c r="F100" s="46"/>
      <c r="G100" s="46"/>
      <c r="H100" s="46"/>
    </row>
    <row r="101" spans="1:8" ht="15" hidden="1" x14ac:dyDescent="0.25">
      <c r="A101" s="45" t="s">
        <v>2962</v>
      </c>
      <c r="B101" s="45" t="s">
        <v>2963</v>
      </c>
      <c r="C101" s="45" t="s">
        <v>2435</v>
      </c>
      <c r="D101" s="45" t="s">
        <v>3022</v>
      </c>
      <c r="E101" s="46"/>
      <c r="F101" s="46"/>
      <c r="G101" s="46"/>
      <c r="H101" s="46"/>
    </row>
  </sheetData>
  <pageMargins left="0.7" right="0.7" top="0.75" bottom="0.75" header="0.5" footer="0.5"/>
  <pageSetup pageOrder="overThenDown" orientation="portrait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workbookViewId="0">
      <selection activeCell="E32" sqref="E32"/>
    </sheetView>
  </sheetViews>
  <sheetFormatPr baseColWidth="10" defaultRowHeight="12.75" x14ac:dyDescent="0.2"/>
  <cols>
    <col min="1" max="1" width="17.85546875" bestFit="1" customWidth="1"/>
    <col min="2" max="2" width="20.85546875" bestFit="1" customWidth="1"/>
    <col min="5" max="5" width="30.85546875" customWidth="1"/>
  </cols>
  <sheetData>
    <row r="3" spans="1:14" x14ac:dyDescent="0.2">
      <c r="A3" s="62" t="s">
        <v>3139</v>
      </c>
      <c r="B3" t="s">
        <v>3141</v>
      </c>
    </row>
    <row r="4" spans="1:14" x14ac:dyDescent="0.2">
      <c r="A4" s="63" t="s">
        <v>2994</v>
      </c>
      <c r="B4" s="64">
        <v>109</v>
      </c>
      <c r="E4" s="62"/>
      <c r="F4" s="62" t="s">
        <v>3144</v>
      </c>
      <c r="G4" s="62"/>
      <c r="H4" s="62"/>
    </row>
    <row r="5" spans="1:14" x14ac:dyDescent="0.2">
      <c r="A5" s="63" t="s">
        <v>2995</v>
      </c>
      <c r="B5" s="64">
        <v>65</v>
      </c>
      <c r="F5" t="s">
        <v>3145</v>
      </c>
      <c r="G5" t="s">
        <v>3146</v>
      </c>
      <c r="H5" t="s">
        <v>3147</v>
      </c>
      <c r="I5" t="s">
        <v>3148</v>
      </c>
      <c r="J5" t="s">
        <v>3149</v>
      </c>
      <c r="K5" t="s">
        <v>3150</v>
      </c>
      <c r="L5" t="s">
        <v>3151</v>
      </c>
      <c r="M5" t="s">
        <v>3152</v>
      </c>
      <c r="N5" t="s">
        <v>3153</v>
      </c>
    </row>
    <row r="6" spans="1:14" x14ac:dyDescent="0.2">
      <c r="A6" s="63" t="s">
        <v>2998</v>
      </c>
      <c r="B6" s="64">
        <v>2</v>
      </c>
    </row>
    <row r="7" spans="1:14" x14ac:dyDescent="0.2">
      <c r="A7" s="63" t="s">
        <v>2999</v>
      </c>
      <c r="B7" s="64">
        <v>41</v>
      </c>
    </row>
    <row r="8" spans="1:14" x14ac:dyDescent="0.2">
      <c r="A8" s="63" t="s">
        <v>3005</v>
      </c>
      <c r="B8" s="64">
        <v>2</v>
      </c>
      <c r="E8" t="s">
        <v>3154</v>
      </c>
      <c r="F8" s="64">
        <v>170</v>
      </c>
      <c r="G8" s="64">
        <v>24</v>
      </c>
      <c r="H8" s="64">
        <v>20</v>
      </c>
      <c r="I8" s="64">
        <v>15</v>
      </c>
      <c r="J8" s="64">
        <v>24</v>
      </c>
      <c r="K8" s="64">
        <v>11</v>
      </c>
      <c r="L8" s="64">
        <v>14</v>
      </c>
      <c r="M8" s="64">
        <v>2</v>
      </c>
      <c r="N8" s="64">
        <v>280</v>
      </c>
    </row>
    <row r="9" spans="1:14" x14ac:dyDescent="0.2">
      <c r="A9" s="63" t="s">
        <v>3006</v>
      </c>
      <c r="B9" s="64">
        <v>59</v>
      </c>
    </row>
    <row r="10" spans="1:14" x14ac:dyDescent="0.2">
      <c r="A10" s="63" t="s">
        <v>3140</v>
      </c>
      <c r="B10" s="64">
        <v>278</v>
      </c>
      <c r="E10" t="s">
        <v>3405</v>
      </c>
      <c r="F10">
        <v>167</v>
      </c>
      <c r="G10">
        <v>198</v>
      </c>
      <c r="H10">
        <v>214</v>
      </c>
      <c r="I10">
        <v>235</v>
      </c>
      <c r="J10">
        <v>254</v>
      </c>
      <c r="K10">
        <v>264</v>
      </c>
      <c r="L10">
        <v>279</v>
      </c>
    </row>
    <row r="12" spans="1:14" x14ac:dyDescent="0.2">
      <c r="E12" s="78" t="s">
        <v>3155</v>
      </c>
      <c r="F12" s="78">
        <v>156</v>
      </c>
      <c r="G12" s="78">
        <v>183</v>
      </c>
      <c r="H12" s="78">
        <v>204</v>
      </c>
      <c r="I12" s="78">
        <v>223</v>
      </c>
      <c r="J12" s="78">
        <v>250</v>
      </c>
      <c r="K12" s="78">
        <v>261</v>
      </c>
      <c r="L12" s="78">
        <v>276</v>
      </c>
      <c r="M12" s="78">
        <v>278</v>
      </c>
    </row>
  </sheetData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Agentes Habilitados SIIM</vt:lpstr>
      <vt:lpstr>Agentes de Demanda</vt:lpstr>
      <vt:lpstr>Hoja3</vt:lpstr>
      <vt:lpstr>Agentes Autorizados</vt:lpstr>
      <vt:lpstr>Agentes portal web</vt:lpstr>
      <vt:lpstr>Agentes Retirados</vt:lpstr>
      <vt:lpstr>Agentes en proceso de retiro</vt:lpstr>
      <vt:lpstr>Inactivos</vt:lpstr>
      <vt:lpstr>Autorizados_pais_año</vt:lpstr>
      <vt:lpstr>Hoja2</vt:lpstr>
      <vt:lpstr>Revisión</vt:lpstr>
      <vt:lpstr>Agentes  Demanda 3 meses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EOR</dc:creator>
  <cp:keywords/>
  <dc:description/>
  <cp:lastModifiedBy>FANTINA ORELLANA</cp:lastModifiedBy>
  <cp:revision/>
  <dcterms:created xsi:type="dcterms:W3CDTF">2010-03-06T17:36:51Z</dcterms:created>
  <dcterms:modified xsi:type="dcterms:W3CDTF">2020-04-24T23:41:08Z</dcterms:modified>
  <cp:category/>
  <dc:identifier/>
  <cp:contentStatus/>
  <dc:language/>
  <cp:version/>
</cp:coreProperties>
</file>