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23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4" i="3" s="1"/>
  <c r="E15" i="3" l="1"/>
  <c r="E16" i="3" s="1"/>
  <c r="C133" i="5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<sst xmlns="http://schemas.openxmlformats.org/spreadsheetml/2006/main" count="199" uniqueCount="175">
  <si>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</si>
  <si>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</si>
  <si>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</si>
  <si>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</si>
  <si>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</si>
  <si>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</si>
  <si>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</si>
  <si>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</si>
  <si>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</si>
  <si>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</si>
  <si>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</si>
  <si>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</si>
  <si>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</si>
  <si>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</si>
  <si>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</si>
  <si>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</si>
  <si>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</si>
  <si>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</si>
  <si>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</si>
  <si>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</si>
  <si>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</si>
  <si>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</si>
  <si>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</si>
  <si>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</si>
  <si>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</si>
  <si>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</si>
  <si>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</si>
  <si>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</si>
  <si>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</si>
  <si>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</si>
  <si>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</si>
  <si>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</si>
  <si>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</si>
  <si>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</si>
  <si>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</si>
  <si>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</si>
  <si>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</si>
  <si>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</si>
  <si>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</si>
  <si>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</si>
  <si>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</si>
  <si>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</si>
  <si>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</si>
  <si>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</si>
  <si>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</si>
  <si>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</si>
  <si>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</si>
  <si>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</si>
  <si>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</si>
  <si>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</si>
  <si>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</si>
  <si>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</si>
  <si>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</si>
  <si>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</si>
  <si>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</si>
  <si>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</si>
  <si>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</si>
  <si>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</si>
  <si>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</si>
  <si>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</si>
  <si>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</si>
  <si>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</si>
  <si>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</si>
  <si>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</si>
  <si>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</si>
  <si>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</si>
  <si>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</si>
  <si>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</si>
  <si>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</si>
  <si>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</si>
  <si>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</si>
  <si>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</si>
  <si>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</si>
  <si>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</si>
  <si>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</si>
  <si>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</si>
  <si>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</si>
  <si>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</si>
  <si>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</si>
  <si>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</si>
  <si>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</si>
  <si>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</si>
  <si>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</si>
  <si>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</si>
  <si>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</si>
  <si>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</si>
  <si>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</si>
  <si>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</si>
  <si>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</si>
  <si>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</si>
  <si>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</si>
  <si>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</si>
  <si>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</si>
  <si>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</si>
  <si>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</si>
  <si>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</si>
  <si>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</si>
  <si>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</si>
  <si>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</si>
  <si>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</si>
  <si>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</si>
  <si>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</si>
  <si>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</si>
  <si>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</si>
  <si>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</si>
  <si>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</si>
  <si>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</si>
  <si>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</si>
  <si>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</si>
  <si>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</si>
  <si>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</si>
  <si>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</si>
  <si>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</si>
  <si>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</si>
  <si>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</si>
  <si>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</si>
  <si>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</si>
  <si>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</si>
  <si>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</si>
  <si>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</si>
  <si>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</si>
  <si>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</si>
  <si>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</si>
  <si>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</si>
  <si>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</si>
  <si>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</si>
  <si>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</si>
  <si>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</si>
  <si>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</si>
  <si>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</si>
  <si>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</si>
  <si>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</si>
  <si>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</si>
  <si>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</si>
  <si>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</si>
  <si>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</si>
  <si>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</si>
  <si>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</si>
  <si>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</si>
  <si>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</si>
  <si>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</si>
  <si>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</si>
  <si>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</si>
  <si>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</si>
  <si>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</si>
  <si>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</si>
  <si>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</si>
  <si>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</si>
  <si>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</si>
  <si>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</si>
  <si>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</si>
  <si>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</si>
  <si>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</si>
  <si>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</si>
  <si>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</si>
  <si>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</si>
  <si>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</si>
  <si>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</si>
  <si>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</si>
  <si>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</si>
  <si>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</si>
  <si>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</si>
  <si>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</si>
  <si>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</si>
  <si>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</si>
  <si>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</si>
  <si>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DUCTO</t>
  </si>
  <si>
    <t xml:space="preserve">Suministro e instalación de equipo A/C </t>
  </si>
  <si>
    <t xml:space="preserve">Equipo nuevo </t>
  </si>
  <si>
    <t xml:space="preserve">Sub total </t>
  </si>
  <si>
    <t>IVA</t>
  </si>
  <si>
    <t xml:space="preserve">Materiales </t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</si>
  <si>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Oficina de bodega. </t>
    </r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</si>
  <si>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MiniSplit marca ComfortStar 18,000 BTU/H.</t>
    </r>
  </si>
  <si>
    <t xml:space="preserve">Desmontaje de equipo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</si>
</sst>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6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6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1" activePane="bottomLeft" state="frozen"/>
      <selection pane="bottomLeft" activeCell="G133" sqref="G133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6" t="s">
        <v>6</v>
      </c>
      <c r="B3" s="126"/>
      <c r="C3" s="126"/>
      <c r="D3" s="126"/>
      <c r="E3" s="126"/>
      <c r="F3" s="126"/>
      <c r="G3" s="13"/>
      <c r="H3" s="13"/>
    </row>
    <row r="4" spans="1:10" ht="17.25" x14ac:dyDescent="0.25">
      <c r="A4" s="126"/>
      <c r="B4" s="126"/>
      <c r="C4" s="126"/>
      <c r="D4" s="126"/>
      <c r="E4" s="126"/>
      <c r="F4" s="126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>
        <v>3</v>
      </c>
      <c r="D16" s="33">
        <f t="shared" si="0"/>
        <v>3.3899999999999997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9.2885999999999971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12.5</v>
      </c>
      <c r="H78" s="59"/>
      <c r="I78" s="55">
        <f t="shared" si="3"/>
        <v>0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166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09" t="s">
        <v>68</v>
      </c>
      <c r="B90" s="110"/>
      <c r="C90" s="111"/>
      <c r="D90" s="112">
        <f>SUM(D60:D89)*1.13</f>
        <v>19.649343999999992</v>
      </c>
      <c r="E90" s="113"/>
      <c r="F90" s="109" t="s">
        <v>68</v>
      </c>
      <c r="G90" s="15"/>
      <c r="H90" s="15"/>
      <c r="I90" s="64">
        <f>SUM(I60:I89)*1.13</f>
        <v>28.250451999999999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7" t="s">
        <v>112</v>
      </c>
      <c r="B108" s="128"/>
      <c r="C108" s="129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30" t="s">
        <v>115</v>
      </c>
      <c r="B115" s="131"/>
      <c r="C115" s="132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30" t="s">
        <v>115</v>
      </c>
      <c r="B121" s="131"/>
      <c r="C121" s="132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30" t="s">
        <v>119</v>
      </c>
      <c r="B126" s="131"/>
      <c r="C126" s="132"/>
      <c r="D126" s="130" t="s">
        <v>120</v>
      </c>
      <c r="E126" s="131"/>
      <c r="F126" s="131"/>
      <c r="G126" s="132"/>
    </row>
    <row r="127" spans="1:7" ht="15.75" x14ac:dyDescent="0.25">
      <c r="A127" s="83" t="s">
        <v>121</v>
      </c>
      <c r="B127" s="75">
        <v>0</v>
      </c>
      <c r="C127" s="84">
        <f>D56*1.1</f>
        <v>10.217459999999997</v>
      </c>
      <c r="D127" s="85">
        <v>0.1</v>
      </c>
      <c r="E127" s="86"/>
      <c r="F127" s="86">
        <f>C127*D127</f>
        <v>1.0217459999999998</v>
      </c>
      <c r="G127" s="67">
        <f>C127+F127</f>
        <v>11.239205999999998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31.075497200000001</v>
      </c>
      <c r="D129" s="87">
        <v>0.1</v>
      </c>
      <c r="E129" s="6"/>
      <c r="F129" s="6">
        <f>C129*D129</f>
        <v>3.1075497200000002</v>
      </c>
      <c r="G129" s="88">
        <f>C129+F129</f>
        <v>34.183046920000002</v>
      </c>
    </row>
    <row r="130" spans="1:7" ht="15.75" x14ac:dyDescent="0.25">
      <c r="A130" s="83" t="s">
        <v>124</v>
      </c>
      <c r="B130" s="75">
        <v>0</v>
      </c>
      <c r="C130" s="84">
        <v>420.36</v>
      </c>
      <c r="D130" s="87">
        <v>0.12</v>
      </c>
      <c r="E130" s="6"/>
      <c r="F130" s="6"/>
      <c r="G130" s="88">
        <f>C130*1.1</f>
        <v>462.39600000000007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518.26723560000005</v>
      </c>
      <c r="D133" s="92"/>
      <c r="E133" s="93"/>
      <c r="F133" s="93"/>
      <c r="G133" s="2">
        <f>SUM(G127:G132)</f>
        <v>666.59395916000005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B6" sqref="B6:E16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5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5" x14ac:dyDescent="0.25">
      <c r="B7" s="107">
        <v>1</v>
      </c>
      <c r="C7" s="102" t="s">
        <v>167</v>
      </c>
      <c r="D7" s="103">
        <v>675</v>
      </c>
      <c r="E7" s="108">
        <f>D7*B7</f>
        <v>675</v>
      </c>
    </row>
    <row r="8" spans="2:5" x14ac:dyDescent="0.25">
      <c r="B8" s="104"/>
      <c r="C8" s="105" t="s">
        <v>171</v>
      </c>
      <c r="D8" s="103"/>
      <c r="E8" s="108"/>
    </row>
    <row r="9" spans="2:5" x14ac:dyDescent="0.25">
      <c r="B9" s="104"/>
      <c r="C9" s="105" t="s">
        <v>154</v>
      </c>
      <c r="D9" s="103"/>
      <c r="E9" s="108"/>
    </row>
    <row r="10" spans="2:5" x14ac:dyDescent="0.25">
      <c r="B10" s="104"/>
      <c r="C10" s="105" t="s">
        <v>168</v>
      </c>
      <c r="D10" s="103"/>
      <c r="E10" s="108"/>
    </row>
    <row r="11" spans="2:5" x14ac:dyDescent="0.25">
      <c r="B11" s="133">
        <v>1</v>
      </c>
      <c r="C11" s="134" t="s">
        <v>174</v>
      </c>
      <c r="D11" s="103">
        <v>50</v>
      </c>
      <c r="E11" s="108">
        <f>D11*B11</f>
        <v>50</v>
      </c>
    </row>
    <row r="12" spans="2:5" x14ac:dyDescent="0.25">
      <c r="B12" s="104"/>
      <c r="C12" s="105" t="s">
        <v>173</v>
      </c>
      <c r="D12" s="103"/>
      <c r="E12" s="108"/>
    </row>
    <row r="13" spans="2:5" x14ac:dyDescent="0.25">
      <c r="B13" s="114"/>
      <c r="C13" s="120" t="s">
        <v>172</v>
      </c>
      <c r="D13" s="103"/>
      <c r="E13" s="115"/>
    </row>
    <row r="14" spans="2:5" x14ac:dyDescent="0.25">
      <c r="B14" s="121"/>
      <c r="C14" s="122"/>
      <c r="D14" s="123" t="s">
        <v>169</v>
      </c>
      <c r="E14" s="125">
        <f>SUM(E7:E13)</f>
        <v>725</v>
      </c>
    </row>
    <row r="15" spans="2:5" x14ac:dyDescent="0.25">
      <c r="B15" s="121"/>
      <c r="C15" s="122"/>
      <c r="D15" s="123" t="s">
        <v>170</v>
      </c>
      <c r="E15" s="125">
        <f>E14*0.13</f>
        <v>94.25</v>
      </c>
    </row>
    <row r="16" spans="2:5" x14ac:dyDescent="0.25">
      <c r="B16" s="106"/>
      <c r="C16" s="106"/>
      <c r="D16" s="124" t="s">
        <v>0</v>
      </c>
      <c r="E16" s="119">
        <f>SUM(E14:E15)</f>
        <v>819.25</v>
      </c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2021-07-13T20:49:35Z</dcterms:modified>
</cp:coreProperties>
</file>