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18-113-claraovand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3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<sst xmlns="http://schemas.openxmlformats.org/spreadsheetml/2006/main" count="196" uniqueCount="172">
  <si>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</si>
  <si>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</si>
  <si>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</si>
  <si>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</si>
  <si>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</si>
  <si>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</si>
  <si>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</si>
  <si>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</si>
  <si>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</si>
  <si>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</si>
  <si>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</si>
  <si>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</si>
  <si>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</si>
  <si>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</si>
  <si>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</si>
  <si>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</si>
  <si>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</si>
  <si>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</si>
  <si>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</si>
  <si>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</si>
  <si>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</si>
  <si>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</si>
  <si>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</si>
  <si>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</si>
  <si>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</si>
  <si>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</si>
  <si>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</si>
  <si>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</si>
  <si>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</si>
  <si>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</si>
  <si>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</si>
  <si>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</si>
  <si>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</si>
  <si>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</si>
  <si>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</si>
  <si>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</si>
  <si>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</si>
  <si>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</si>
  <si>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</si>
  <si>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</si>
  <si>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</si>
  <si>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</si>
  <si>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</si>
  <si>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</si>
  <si>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</si>
  <si>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</si>
  <si>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</si>
  <si>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</si>
  <si>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</si>
  <si>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</si>
  <si>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</si>
  <si>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</si>
  <si>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</si>
  <si>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</si>
  <si>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</si>
  <si>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</si>
  <si>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</si>
  <si>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</si>
  <si>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</si>
  <si>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</si>
  <si>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</si>
  <si>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</si>
  <si>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</si>
  <si>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</si>
  <si>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</si>
  <si>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</si>
  <si>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</si>
  <si>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</si>
  <si>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</si>
  <si>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</si>
  <si>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</si>
  <si>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</si>
  <si>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</si>
  <si>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</si>
  <si>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</si>
  <si>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</si>
  <si>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</si>
  <si>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</si>
  <si>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</si>
  <si>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</si>
  <si>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</si>
  <si>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</si>
  <si>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</si>
  <si>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</si>
  <si>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</si>
  <si>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</si>
  <si>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</si>
  <si>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</si>
  <si>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</si>
  <si>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</si>
  <si>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</si>
  <si>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</si>
  <si>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</si>
  <si>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</si>
  <si>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</si>
  <si>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</si>
  <si>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</si>
  <si>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</si>
  <si>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</si>
  <si>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</si>
  <si>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</si>
  <si>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</si>
  <si>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</si>
  <si>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</si>
  <si>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</si>
  <si>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</si>
  <si>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</si>
  <si>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</si>
  <si>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</si>
  <si>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</si>
  <si>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</si>
  <si>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</si>
  <si>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</si>
  <si>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</si>
  <si>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</si>
  <si>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</si>
  <si>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</si>
  <si>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</si>
  <si>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</si>
  <si>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</si>
  <si>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</si>
  <si>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</si>
  <si>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</si>
  <si>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</si>
  <si>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</si>
  <si>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</si>
  <si>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</si>
  <si>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</si>
  <si>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</si>
  <si>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</si>
  <si>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</si>
  <si>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</si>
  <si>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</si>
  <si>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</si>
  <si>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</si>
  <si>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</si>
  <si>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</si>
  <si>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</si>
  <si>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</si>
  <si>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</si>
  <si>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</si>
  <si>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</si>
  <si>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</si>
  <si>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</si>
  <si>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</si>
  <si>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</si>
  <si>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</si>
  <si>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</si>
  <si>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</si>
  <si>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</si>
  <si>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</si>
  <si>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</si>
  <si>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</si>
  <si>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</si>
  <si>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</si>
  <si>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</si>
  <si>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</si>
  <si>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</si>
  <si>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</si>
  <si>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</si>
  <si>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</si>
  <si>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</si>
  <si>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</si>
  <si>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>ELECTRODO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</si>
  <si>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</si>
  <si>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</si>
  <si>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</si>
  <si>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</si>
  <si>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</si>
  <si>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</si>
  <si>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 xml:space="preserve">: Equipo MiniSplit marca ComfortStar tipo Inverter 12,000 BTU/H </t>
    </r>
  </si>
  <si>
    <r>
      <rPr>
        <b/>
        <sz val="10"/>
        <color theme="1"/>
        <rFont val="Calibri"/>
        <family val="2"/>
        <scheme val="minor"/>
      </rPr>
      <t xml:space="preserve">Ubicación: </t>
    </r>
    <r>
      <rPr>
        <sz val="10"/>
        <color theme="1"/>
        <rFont val="Calibri"/>
        <family val="2"/>
        <scheme val="minor"/>
      </rPr>
      <t>Habitación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</si>
</sst>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94" activePane="bottomLeft" state="frozen"/>
      <selection pane="bottomLeft" activeCell="I134" sqref="I134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2" t="s">
        <v>6</v>
      </c>
      <c r="B3" s="122"/>
      <c r="C3" s="122"/>
      <c r="D3" s="122"/>
      <c r="E3" s="122"/>
      <c r="F3" s="122"/>
      <c r="G3" s="13"/>
      <c r="H3" s="13"/>
    </row>
    <row r="4" spans="1:10" ht="17.25" x14ac:dyDescent="0.25">
      <c r="A4" s="122"/>
      <c r="B4" s="122"/>
      <c r="C4" s="122"/>
      <c r="D4" s="122"/>
      <c r="E4" s="122"/>
      <c r="F4" s="122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>
        <v>3</v>
      </c>
      <c r="D14" s="33">
        <f t="shared" si="0"/>
        <v>7.11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>
        <v>3</v>
      </c>
      <c r="D15" s="33">
        <f t="shared" si="0"/>
        <v>1.83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</v>
      </c>
      <c r="C26" s="36">
        <v>3</v>
      </c>
      <c r="D26" s="33">
        <f t="shared" si="0"/>
        <v>3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131</v>
      </c>
      <c r="B29" s="95">
        <v>1</v>
      </c>
      <c r="C29" s="36"/>
      <c r="D29" s="33">
        <f t="shared" si="0"/>
        <v>0</v>
      </c>
      <c r="E29" s="15"/>
      <c r="F29" s="96" t="s">
        <v>134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49</v>
      </c>
      <c r="B33" s="95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51</v>
      </c>
      <c r="B34" s="95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138</v>
      </c>
      <c r="B37" s="95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158</v>
      </c>
      <c r="B38" s="95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137</v>
      </c>
      <c r="B39" s="95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101" t="s">
        <v>61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159</v>
      </c>
      <c r="B43" s="95">
        <v>7.68</v>
      </c>
      <c r="C43" s="36"/>
      <c r="D43" s="33">
        <f t="shared" si="0"/>
        <v>0</v>
      </c>
      <c r="E43" s="15"/>
      <c r="F43" s="29" t="s">
        <v>64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65</v>
      </c>
      <c r="B44" s="95">
        <v>5.22</v>
      </c>
      <c r="C44" s="36"/>
      <c r="D44" s="33">
        <f t="shared" si="0"/>
        <v>0</v>
      </c>
      <c r="E44" s="15"/>
      <c r="F44" s="29" t="s">
        <v>66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67</v>
      </c>
      <c r="B45" s="95">
        <v>71</v>
      </c>
      <c r="C45" s="36"/>
      <c r="D45" s="33">
        <f t="shared" si="0"/>
        <v>0</v>
      </c>
      <c r="E45" s="15"/>
      <c r="F45" s="43" t="s">
        <v>68</v>
      </c>
      <c r="G45" s="44"/>
      <c r="H45" s="29"/>
      <c r="I45" s="45">
        <f>SUM(I12:I44)</f>
        <v>0</v>
      </c>
    </row>
    <row r="46" spans="1:11" x14ac:dyDescent="0.25">
      <c r="A46" s="94" t="s">
        <v>69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70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132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133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71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135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136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127</v>
      </c>
      <c r="B54" s="95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72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68</v>
      </c>
      <c r="B56" s="50"/>
      <c r="C56" s="29"/>
      <c r="D56" s="45">
        <f>SUM(D12:D55)*1.13</f>
        <v>23.3797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73</v>
      </c>
      <c r="B59" s="22" t="s">
        <v>11</v>
      </c>
      <c r="C59" s="23" t="s">
        <v>12</v>
      </c>
      <c r="D59" s="24" t="s">
        <v>0</v>
      </c>
      <c r="E59" s="51"/>
      <c r="F59" s="21" t="s">
        <v>74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150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75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76</v>
      </c>
      <c r="B61" s="31">
        <v>0</v>
      </c>
      <c r="C61" s="52"/>
      <c r="D61" s="55">
        <f t="shared" ref="D61:D89" si="2">B61*C61</f>
        <v>0</v>
      </c>
      <c r="E61" s="26"/>
      <c r="F61" s="26" t="s">
        <v>77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78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79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142</v>
      </c>
      <c r="B63" s="95">
        <v>1.06</v>
      </c>
      <c r="C63" s="52"/>
      <c r="D63" s="55">
        <f t="shared" si="2"/>
        <v>0</v>
      </c>
      <c r="E63" s="60"/>
      <c r="F63" s="26" t="s">
        <v>80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81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82</v>
      </c>
      <c r="G64" s="100">
        <v>2.1800000000000002</v>
      </c>
      <c r="H64" s="59">
        <v>13</v>
      </c>
      <c r="I64" s="55">
        <f t="shared" si="3"/>
        <v>28.340000000000003</v>
      </c>
    </row>
    <row r="65" spans="1:10" x14ac:dyDescent="0.25">
      <c r="A65" s="94" t="s">
        <v>145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83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146</v>
      </c>
      <c r="B66" s="97">
        <v>3.5400000000000001E-2</v>
      </c>
      <c r="C66" s="52"/>
      <c r="D66" s="55">
        <f t="shared" si="2"/>
        <v>0</v>
      </c>
      <c r="E66" s="60"/>
      <c r="F66" s="26" t="s">
        <v>84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147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148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143</v>
      </c>
      <c r="B69" s="31">
        <v>0.28999999999999998</v>
      </c>
      <c r="C69" s="52"/>
      <c r="D69" s="55">
        <f t="shared" si="2"/>
        <v>0</v>
      </c>
      <c r="E69" s="60"/>
      <c r="F69" s="94" t="s">
        <v>85</v>
      </c>
      <c r="G69" s="100">
        <v>0.47789999999999999</v>
      </c>
      <c r="H69" s="55">
        <v>6</v>
      </c>
      <c r="I69" s="55">
        <f t="shared" si="3"/>
        <v>2.8673999999999999</v>
      </c>
    </row>
    <row r="70" spans="1:10" x14ac:dyDescent="0.25">
      <c r="A70" s="26" t="s">
        <v>86</v>
      </c>
      <c r="B70" s="31">
        <v>2.4</v>
      </c>
      <c r="C70" s="52"/>
      <c r="D70" s="55">
        <f t="shared" si="2"/>
        <v>0</v>
      </c>
      <c r="E70" s="60"/>
      <c r="F70" s="26" t="s">
        <v>87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88</v>
      </c>
      <c r="B71" s="95">
        <v>8.8499999999999995E-2</v>
      </c>
      <c r="C71" s="52"/>
      <c r="D71" s="55">
        <f t="shared" si="2"/>
        <v>0</v>
      </c>
      <c r="E71" s="60"/>
      <c r="F71" s="94" t="s">
        <v>89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90</v>
      </c>
      <c r="B72" s="31">
        <v>0.18</v>
      </c>
      <c r="C72" s="52"/>
      <c r="D72" s="55">
        <f t="shared" si="2"/>
        <v>0</v>
      </c>
      <c r="E72" s="60"/>
      <c r="F72" s="26" t="s">
        <v>156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91</v>
      </c>
      <c r="B73" s="95">
        <v>0.13270000000000001</v>
      </c>
      <c r="C73" s="52"/>
      <c r="D73" s="55">
        <f t="shared" si="2"/>
        <v>0</v>
      </c>
      <c r="E73" s="60"/>
      <c r="F73" s="94" t="s">
        <v>92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144</v>
      </c>
      <c r="B74" s="95">
        <v>6.1899999999999997E-2</v>
      </c>
      <c r="C74" s="52"/>
      <c r="D74" s="55">
        <f t="shared" si="2"/>
        <v>0</v>
      </c>
      <c r="E74" s="60"/>
      <c r="F74" s="94" t="s">
        <v>152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153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128</v>
      </c>
      <c r="B76" s="31">
        <v>0.2</v>
      </c>
      <c r="C76" s="52"/>
      <c r="D76" s="55">
        <f t="shared" si="2"/>
        <v>0</v>
      </c>
      <c r="E76" s="60"/>
      <c r="F76" s="26" t="s">
        <v>129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93</v>
      </c>
      <c r="B77" s="31">
        <v>0.75</v>
      </c>
      <c r="C77" s="52"/>
      <c r="D77" s="55">
        <f t="shared" si="2"/>
        <v>0</v>
      </c>
      <c r="E77" s="26"/>
      <c r="F77" s="26" t="s">
        <v>94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0.15</v>
      </c>
      <c r="C78" s="52"/>
      <c r="D78" s="55">
        <f t="shared" si="2"/>
        <v>0</v>
      </c>
      <c r="E78" s="26"/>
      <c r="F78" s="46" t="s">
        <v>96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149</v>
      </c>
      <c r="B79" s="95">
        <v>2.5663999999999998</v>
      </c>
      <c r="C79" s="62"/>
      <c r="D79" s="59">
        <f t="shared" si="2"/>
        <v>0</v>
      </c>
      <c r="E79" s="26"/>
      <c r="F79" s="26" t="s">
        <v>97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98</v>
      </c>
      <c r="B80" s="31">
        <v>21.95</v>
      </c>
      <c r="C80" s="52"/>
      <c r="D80" s="55">
        <f t="shared" si="2"/>
        <v>0</v>
      </c>
      <c r="E80" s="26"/>
      <c r="F80" s="26" t="s">
        <v>99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100</v>
      </c>
      <c r="B81" s="31">
        <v>2.15</v>
      </c>
      <c r="C81" s="52"/>
      <c r="D81" s="55">
        <f t="shared" si="2"/>
        <v>0</v>
      </c>
      <c r="E81" s="26"/>
      <c r="F81" s="26" t="s">
        <v>101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0</v>
      </c>
      <c r="C82" s="52"/>
      <c r="D82" s="55">
        <f t="shared" si="2"/>
        <v>0</v>
      </c>
      <c r="E82" s="26"/>
      <c r="F82" s="26" t="s">
        <v>103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160</v>
      </c>
      <c r="B83" s="38">
        <v>2.35</v>
      </c>
      <c r="C83" s="62"/>
      <c r="D83" s="59">
        <f t="shared" si="2"/>
        <v>0</v>
      </c>
      <c r="E83" s="26"/>
      <c r="F83" s="26" t="s">
        <v>157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161</v>
      </c>
      <c r="B84" s="31">
        <v>1</v>
      </c>
      <c r="C84" s="52"/>
      <c r="D84" s="55">
        <f t="shared" si="2"/>
        <v>0</v>
      </c>
      <c r="E84" s="26"/>
      <c r="F84" s="26" t="s">
        <v>162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151</v>
      </c>
      <c r="B85" s="95">
        <v>1.7257</v>
      </c>
      <c r="C85" s="52"/>
      <c r="D85" s="63">
        <f t="shared" si="2"/>
        <v>0</v>
      </c>
      <c r="E85" s="26"/>
      <c r="F85" s="26" t="s">
        <v>163</v>
      </c>
      <c r="G85" s="58"/>
      <c r="H85" s="59"/>
      <c r="I85" s="55">
        <f t="shared" si="3"/>
        <v>0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130</v>
      </c>
      <c r="G86" s="100">
        <v>8.59</v>
      </c>
      <c r="H86" s="59"/>
      <c r="I86" s="55">
        <f t="shared" si="3"/>
        <v>0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164</v>
      </c>
      <c r="G87" s="61">
        <v>2</v>
      </c>
      <c r="H87" s="59"/>
      <c r="I87" s="63">
        <f t="shared" si="3"/>
        <v>0</v>
      </c>
    </row>
    <row r="88" spans="1:9" x14ac:dyDescent="0.25">
      <c r="A88" s="26"/>
      <c r="B88" s="31"/>
      <c r="C88" s="52"/>
      <c r="D88" s="63"/>
      <c r="E88" s="26"/>
      <c r="F88" s="46" t="s">
        <v>167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104</v>
      </c>
      <c r="B89" s="31">
        <v>1</v>
      </c>
      <c r="C89" s="52"/>
      <c r="D89" s="63">
        <f t="shared" si="2"/>
        <v>0</v>
      </c>
      <c r="E89" s="26"/>
      <c r="F89" s="26" t="s">
        <v>105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68</v>
      </c>
      <c r="B90" s="111"/>
      <c r="C90" s="112"/>
      <c r="D90" s="113">
        <f>SUM(D60:D89)*1.13</f>
        <v>19.649343999999992</v>
      </c>
      <c r="E90" s="114"/>
      <c r="F90" s="110" t="s">
        <v>68</v>
      </c>
      <c r="G90" s="15"/>
      <c r="H90" s="15"/>
      <c r="I90" s="64">
        <f>SUM(I60:I89)*1.13</f>
        <v>52.949314000000001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106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107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108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109</v>
      </c>
      <c r="B98" s="69"/>
      <c r="C98" s="71">
        <f>C96*C97</f>
        <v>0</v>
      </c>
    </row>
    <row r="99" spans="1:9" ht="15.75" hidden="1" thickBot="1" x14ac:dyDescent="0.3">
      <c r="A99" s="1" t="s">
        <v>110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107</v>
      </c>
      <c r="B102" s="66"/>
      <c r="C102" s="67">
        <v>1617</v>
      </c>
    </row>
    <row r="103" spans="1:9" hidden="1" x14ac:dyDescent="0.25">
      <c r="A103" s="68" t="s">
        <v>111</v>
      </c>
      <c r="B103" s="69"/>
      <c r="C103" s="70">
        <v>0</v>
      </c>
    </row>
    <row r="104" spans="1:9" hidden="1" x14ac:dyDescent="0.25">
      <c r="A104" s="68" t="s">
        <v>109</v>
      </c>
      <c r="B104" s="69"/>
      <c r="C104" s="71">
        <f>C102*C103</f>
        <v>0</v>
      </c>
    </row>
    <row r="105" spans="1:9" ht="15.75" hidden="1" thickBot="1" x14ac:dyDescent="0.3">
      <c r="A105" s="1" t="s">
        <v>110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3" t="s">
        <v>112</v>
      </c>
      <c r="B108" s="124"/>
      <c r="C108" s="125"/>
    </row>
    <row r="109" spans="1:9" hidden="1" x14ac:dyDescent="0.25">
      <c r="A109" s="65" t="s">
        <v>113</v>
      </c>
      <c r="B109" s="66"/>
      <c r="C109" s="67">
        <v>1617</v>
      </c>
    </row>
    <row r="110" spans="1:9" hidden="1" x14ac:dyDescent="0.25">
      <c r="A110" s="68" t="s">
        <v>114</v>
      </c>
      <c r="B110" s="69"/>
      <c r="C110" s="70">
        <v>0</v>
      </c>
    </row>
    <row r="111" spans="1:9" hidden="1" x14ac:dyDescent="0.25">
      <c r="A111" s="68" t="s">
        <v>109</v>
      </c>
      <c r="B111" s="69"/>
      <c r="C111" s="71">
        <f>C109*C110</f>
        <v>0</v>
      </c>
    </row>
    <row r="112" spans="1:9" ht="15.75" hidden="1" thickBot="1" x14ac:dyDescent="0.3">
      <c r="A112" s="1" t="s">
        <v>110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6" t="s">
        <v>115</v>
      </c>
      <c r="B115" s="127"/>
      <c r="C115" s="128"/>
    </row>
    <row r="116" spans="1:7" ht="15.75" hidden="1" x14ac:dyDescent="0.25">
      <c r="A116" s="74" t="s">
        <v>116</v>
      </c>
      <c r="B116" s="75"/>
      <c r="C116" s="76">
        <v>0</v>
      </c>
    </row>
    <row r="117" spans="1:7" ht="15.75" hidden="1" x14ac:dyDescent="0.25">
      <c r="A117" s="74" t="s">
        <v>117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6" t="s">
        <v>115</v>
      </c>
      <c r="B121" s="127"/>
      <c r="C121" s="128"/>
    </row>
    <row r="122" spans="1:7" ht="15.75" hidden="1" x14ac:dyDescent="0.25">
      <c r="A122" s="74" t="s">
        <v>116</v>
      </c>
      <c r="B122" s="75"/>
      <c r="C122" s="76">
        <v>0</v>
      </c>
    </row>
    <row r="123" spans="1:7" ht="15.75" hidden="1" x14ac:dyDescent="0.25">
      <c r="A123" s="82" t="s">
        <v>118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6" t="s">
        <v>119</v>
      </c>
      <c r="B126" s="127"/>
      <c r="C126" s="128"/>
      <c r="D126" s="126" t="s">
        <v>120</v>
      </c>
      <c r="E126" s="127"/>
      <c r="F126" s="127"/>
      <c r="G126" s="128"/>
    </row>
    <row r="127" spans="1:7" ht="15.75" x14ac:dyDescent="0.25">
      <c r="A127" s="83" t="s">
        <v>121</v>
      </c>
      <c r="B127" s="75">
        <v>0</v>
      </c>
      <c r="C127" s="84">
        <f>D56*1.1</f>
        <v>25.717670000000002</v>
      </c>
      <c r="D127" s="85">
        <v>0.1</v>
      </c>
      <c r="E127" s="86"/>
      <c r="F127" s="86">
        <f>C127*D127</f>
        <v>2.5717670000000004</v>
      </c>
      <c r="G127" s="67">
        <f>C127+F127</f>
        <v>28.289437000000003</v>
      </c>
    </row>
    <row r="128" spans="1:7" ht="15.75" x14ac:dyDescent="0.25">
      <c r="A128" s="83" t="s">
        <v>122</v>
      </c>
      <c r="B128" s="75">
        <v>0</v>
      </c>
      <c r="C128" s="84">
        <f>D90*1.1</f>
        <v>21.614278399999993</v>
      </c>
      <c r="D128" s="87">
        <v>0.1</v>
      </c>
      <c r="E128" s="6"/>
      <c r="F128" s="6">
        <f>C128*D128</f>
        <v>2.1614278399999995</v>
      </c>
      <c r="G128" s="88">
        <f>C128+F128</f>
        <v>23.775706239999991</v>
      </c>
    </row>
    <row r="129" spans="1:7" ht="15.75" x14ac:dyDescent="0.25">
      <c r="A129" s="83" t="s">
        <v>123</v>
      </c>
      <c r="B129" s="75">
        <v>0</v>
      </c>
      <c r="C129" s="84">
        <f>I90*1.1</f>
        <v>58.244245400000004</v>
      </c>
      <c r="D129" s="87">
        <v>0.1</v>
      </c>
      <c r="E129" s="6"/>
      <c r="F129" s="6">
        <f>C129*D129</f>
        <v>5.8244245400000008</v>
      </c>
      <c r="G129" s="88">
        <f>C129+F129</f>
        <v>64.068669940000007</v>
      </c>
    </row>
    <row r="130" spans="1:7" ht="15.75" x14ac:dyDescent="0.25">
      <c r="A130" s="83" t="s">
        <v>124</v>
      </c>
      <c r="B130" s="75">
        <v>0</v>
      </c>
      <c r="C130" s="84">
        <v>423.75</v>
      </c>
      <c r="D130" s="87">
        <v>0.12</v>
      </c>
      <c r="E130" s="6"/>
      <c r="F130" s="6"/>
      <c r="G130" s="88">
        <f>C130*1.1</f>
        <v>466.12500000000006</v>
      </c>
    </row>
    <row r="131" spans="1:7" ht="15.75" x14ac:dyDescent="0.25">
      <c r="A131" s="83" t="s">
        <v>125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155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126</v>
      </c>
      <c r="B133" s="90">
        <f>SUM(B127:B131)</f>
        <v>0</v>
      </c>
      <c r="C133" s="91">
        <f>SUM(C127:C131)</f>
        <v>564.32619380000006</v>
      </c>
      <c r="D133" s="92"/>
      <c r="E133" s="93"/>
      <c r="F133" s="93"/>
      <c r="G133" s="2">
        <f>SUM(G127:G132)</f>
        <v>717.25881318000006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topLeftCell="A4" workbookViewId="0">
      <selection activeCell="B6" sqref="B6:E13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1</v>
      </c>
      <c r="C7" s="102" t="s">
        <v>168</v>
      </c>
      <c r="D7" s="103">
        <v>717.26</v>
      </c>
      <c r="E7" s="109">
        <f>D7*B7</f>
        <v>717.26</v>
      </c>
    </row>
    <row r="8" spans="2:14" x14ac:dyDescent="0.25">
      <c r="B8" s="104"/>
      <c r="C8" s="105" t="s">
        <v>166</v>
      </c>
      <c r="D8" s="103"/>
      <c r="E8" s="109"/>
    </row>
    <row r="9" spans="2:14" x14ac:dyDescent="0.25">
      <c r="B9" s="104"/>
      <c r="C9" s="105" t="s">
        <v>154</v>
      </c>
      <c r="D9" s="103"/>
      <c r="E9" s="109"/>
    </row>
    <row r="10" spans="2:14" x14ac:dyDescent="0.25">
      <c r="B10" s="104"/>
      <c r="C10" s="105" t="s">
        <v>169</v>
      </c>
      <c r="D10" s="103"/>
      <c r="E10" s="109"/>
    </row>
    <row r="11" spans="2:14" ht="26.25" x14ac:dyDescent="0.25">
      <c r="B11" s="104"/>
      <c r="C11" s="129" t="s">
        <v>170</v>
      </c>
      <c r="D11" s="103"/>
      <c r="E11" s="109"/>
    </row>
    <row r="12" spans="2:14" x14ac:dyDescent="0.25">
      <c r="B12" s="115"/>
      <c r="C12" s="121" t="s">
        <v>171</v>
      </c>
      <c r="D12" s="103"/>
      <c r="E12" s="116"/>
    </row>
    <row r="13" spans="2:14" x14ac:dyDescent="0.25">
      <c r="B13" s="106"/>
      <c r="C13" s="106"/>
      <c r="D13" s="107" t="s">
        <v>0</v>
      </c>
      <c r="E13" s="120">
        <f>SUM(E7:E12)</f>
        <v>717.26</v>
      </c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2021-06-11T22:21:16Z</dcterms:modified>
</cp:coreProperties>
</file>