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5-64-del 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E10" i="3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D49" i="5"/>
  <c r="C112" i="5" s="1"/>
  <c r="I75" i="5"/>
  <c r="C114" i="5" s="1"/>
  <c r="F114" i="5" s="1"/>
  <c r="G114" i="5" s="1"/>
  <c r="E7" i="3"/>
  <c r="F112" i="5" l="1"/>
  <c r="G112" i="5" s="1"/>
  <c r="G117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<sst xmlns="http://schemas.openxmlformats.org/spreadsheetml/2006/main" count="180" uniqueCount="154">
  <si>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</si>
  <si>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</si>
  <si>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</si>
  <si>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</si>
  <si>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</si>
  <si>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</si>
  <si>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</si>
  <si>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</si>
  <si>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</si>
  <si>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</si>
  <si>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</si>
  <si>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</si>
  <si>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</si>
  <si>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</si>
  <si>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</si>
  <si>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</si>
  <si>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</si>
  <si>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</si>
  <si>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</si>
  <si>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</si>
  <si>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</si>
  <si>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</si>
  <si>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</si>
  <si>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</si>
  <si>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</si>
  <si>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</si>
  <si>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</si>
  <si>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</si>
  <si>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</si>
  <si>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</si>
  <si>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</si>
  <si>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</si>
  <si>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</si>
  <si>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</si>
  <si>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</si>
  <si>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</si>
  <si>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</si>
  <si>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</si>
  <si>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</si>
  <si>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</si>
  <si>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</si>
  <si>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</si>
  <si>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</si>
  <si>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</si>
  <si>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</si>
  <si>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</si>
  <si>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</si>
  <si>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</si>
  <si>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</si>
  <si>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</si>
  <si>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</si>
  <si>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</si>
  <si>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</si>
  <si>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</si>
  <si>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</si>
  <si>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</si>
  <si>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</si>
  <si>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</si>
  <si>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</si>
  <si>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</si>
  <si>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</si>
  <si>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</si>
  <si>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</si>
  <si>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</si>
  <si>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</si>
  <si>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</si>
  <si>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</si>
  <si>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</si>
  <si>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</si>
  <si>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</si>
  <si>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</si>
  <si>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</si>
  <si>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</si>
  <si>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</si>
  <si>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</si>
  <si>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</si>
  <si>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</si>
  <si>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</si>
  <si>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</si>
  <si>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</si>
  <si>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</si>
  <si>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</si>
  <si>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</si>
  <si>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</si>
  <si>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</si>
  <si>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</si>
  <si>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</si>
  <si>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</si>
  <si>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</si>
  <si>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</si>
  <si>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</si>
  <si>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</si>
  <si>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</si>
  <si>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</si>
  <si>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</si>
  <si>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</si>
  <si>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</si>
  <si>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</si>
  <si>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</si>
  <si>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</si>
  <si>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</si>
  <si>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</si>
  <si>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</si>
  <si>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</si>
  <si>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</si>
  <si>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</si>
  <si>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</si>
  <si>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</si>
  <si>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</si>
  <si>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</si>
  <si>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</si>
  <si>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</si>
  <si>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</si>
  <si>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</si>
  <si>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</si>
  <si>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</si>
  <si>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</si>
  <si>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</si>
  <si>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</si>
  <si>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</si>
  <si>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</si>
  <si>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</si>
  <si>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</si>
  <si>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</si>
  <si>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</si>
  <si>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</si>
  <si>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</si>
  <si>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</si>
  <si>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</si>
  <si>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</si>
  <si>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</si>
  <si>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</si>
  <si>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</si>
  <si>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</si>
  <si>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</si>
  <si>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</si>
  <si>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</si>
  <si>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</si>
  <si>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</si>
  <si>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</si>
  <si>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</si>
  <si>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</si>
  <si>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</si>
  <si>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</si>
  <si>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</si>
  <si>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</si>
  <si>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</si>
  <si>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TERMICOS  ( 2 POLO 20 AMP ) </t>
  </si>
  <si>
    <t>Instalación completa de equipo A/C</t>
  </si>
  <si>
    <t xml:space="preserve">Materiales </t>
  </si>
  <si>
    <t>Mano de Obra</t>
  </si>
  <si>
    <t>Mantenimiento correctivo a equipo A/C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</si>
  <si>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marca ComfortStar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</si>
  <si>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Del Caribe Soyapango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</si>
</sst>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3" activePane="bottomLeft" state="frozen"/>
      <selection pane="bottomLeft" activeCell="J116" sqref="J116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>
        <v>6</v>
      </c>
      <c r="D15" s="34">
        <f t="shared" si="0"/>
        <v>17.28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>
        <v>6</v>
      </c>
      <c r="D16" s="34">
        <f t="shared" si="0"/>
        <v>36.24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>
        <v>3</v>
      </c>
      <c r="D27" s="34">
        <f t="shared" si="0"/>
        <v>3.1500000000000004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>
        <v>2</v>
      </c>
      <c r="D30" s="34">
        <f t="shared" si="0"/>
        <v>2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69.960000000000008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>
        <v>1</v>
      </c>
      <c r="D57" s="56">
        <f t="shared" si="2"/>
        <v>4.25</v>
      </c>
      <c r="E57" s="61"/>
      <c r="F57" s="26" t="s">
        <v>92</v>
      </c>
      <c r="G57" s="59">
        <v>1.75</v>
      </c>
      <c r="H57" s="60">
        <v>24</v>
      </c>
      <c r="I57" s="56">
        <f t="shared" si="3"/>
        <v>42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>
        <v>9</v>
      </c>
      <c r="D60" s="56">
        <f t="shared" si="2"/>
        <v>17.099999999999998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>
        <v>5</v>
      </c>
      <c r="D62" s="56">
        <f t="shared" si="2"/>
        <v>0.5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>
        <v>5</v>
      </c>
      <c r="D65" s="56">
        <f t="shared" si="2"/>
        <v>1</v>
      </c>
      <c r="E65" s="61"/>
      <c r="F65" s="26" t="s">
        <v>147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108</v>
      </c>
      <c r="B66" s="32">
        <v>0.75</v>
      </c>
      <c r="C66" s="53">
        <v>15</v>
      </c>
      <c r="D66" s="56">
        <f t="shared" si="2"/>
        <v>11.25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47.099999999999994</v>
      </c>
      <c r="E75" s="15"/>
      <c r="F75" s="44" t="s">
        <v>75</v>
      </c>
      <c r="G75" s="15"/>
      <c r="H75" s="15"/>
      <c r="I75" s="66">
        <f>SUM(I53:I74)</f>
        <v>58.5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132</v>
      </c>
      <c r="B93" s="98"/>
      <c r="C93" s="99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135</v>
      </c>
      <c r="B100" s="101"/>
      <c r="C100" s="102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135</v>
      </c>
      <c r="B106" s="101"/>
      <c r="C106" s="102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139</v>
      </c>
      <c r="B111" s="101"/>
      <c r="C111" s="102"/>
      <c r="D111" s="100" t="s">
        <v>140</v>
      </c>
      <c r="E111" s="101"/>
      <c r="F111" s="101"/>
      <c r="G111" s="102"/>
    </row>
    <row r="112" spans="1:7" ht="15.75" x14ac:dyDescent="0.25">
      <c r="A112" s="85" t="s">
        <v>141</v>
      </c>
      <c r="B112" s="77">
        <v>0</v>
      </c>
      <c r="C112" s="86">
        <f>I31+D49</f>
        <v>69.960000000000008</v>
      </c>
      <c r="D112" s="87">
        <v>0.1</v>
      </c>
      <c r="E112" s="88"/>
      <c r="F112" s="88">
        <f>C112*D112</f>
        <v>6.9960000000000013</v>
      </c>
      <c r="G112" s="69">
        <f>C112+F112</f>
        <v>76.956000000000003</v>
      </c>
    </row>
    <row r="113" spans="1:7" ht="15.75" x14ac:dyDescent="0.25">
      <c r="A113" s="85" t="s">
        <v>142</v>
      </c>
      <c r="B113" s="77">
        <v>0</v>
      </c>
      <c r="C113" s="86">
        <f>D75</f>
        <v>47.099999999999994</v>
      </c>
      <c r="D113" s="89">
        <v>0.1</v>
      </c>
      <c r="E113" s="6"/>
      <c r="F113" s="6">
        <f>C113*D113</f>
        <v>4.71</v>
      </c>
      <c r="G113" s="90">
        <f>C113+F113</f>
        <v>51.809999999999995</v>
      </c>
    </row>
    <row r="114" spans="1:7" ht="15.75" x14ac:dyDescent="0.25">
      <c r="A114" s="85" t="s">
        <v>143</v>
      </c>
      <c r="B114" s="77">
        <v>0</v>
      </c>
      <c r="C114" s="86">
        <f>I75</f>
        <v>58.5</v>
      </c>
      <c r="D114" s="89">
        <v>0.1</v>
      </c>
      <c r="E114" s="6"/>
      <c r="F114" s="6">
        <f>C114*D114</f>
        <v>5.8500000000000005</v>
      </c>
      <c r="G114" s="90">
        <f>C114+F114</f>
        <v>64.349999999999994</v>
      </c>
    </row>
    <row r="115" spans="1:7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125</v>
      </c>
    </row>
    <row r="117" spans="1:7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318.11599999999999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3" t="s">
        <v>4</v>
      </c>
      <c r="E6" s="105" t="s">
        <v>3</v>
      </c>
    </row>
    <row r="7" spans="2:14" x14ac:dyDescent="0.25">
      <c r="B7" s="106">
        <v>1</v>
      </c>
      <c r="C7" s="107" t="s">
        <v>148</v>
      </c>
      <c r="D7" s="108">
        <v>318.12</v>
      </c>
      <c r="E7" s="109">
        <f>D7*B7</f>
        <v>318.12</v>
      </c>
    </row>
    <row r="8" spans="2:14" x14ac:dyDescent="0.25">
      <c r="B8" s="110"/>
      <c r="C8" s="111" t="s">
        <v>149</v>
      </c>
      <c r="D8" s="108"/>
      <c r="E8" s="109"/>
    </row>
    <row r="9" spans="2:14" x14ac:dyDescent="0.25">
      <c r="B9" s="110"/>
      <c r="C9" s="111" t="s">
        <v>150</v>
      </c>
      <c r="D9" s="108"/>
      <c r="E9" s="109"/>
    </row>
    <row r="10" spans="2:14" x14ac:dyDescent="0.25">
      <c r="B10" s="110">
        <v>1</v>
      </c>
      <c r="C10" s="112" t="s">
        <v>151</v>
      </c>
      <c r="D10" s="108">
        <v>75</v>
      </c>
      <c r="E10" s="109">
        <f>D10*B10</f>
        <v>75</v>
      </c>
    </row>
    <row r="11" spans="2:14" x14ac:dyDescent="0.25">
      <c r="B11" s="110"/>
      <c r="C11" s="112" t="s">
        <v>152</v>
      </c>
      <c r="D11" s="108"/>
      <c r="E11" s="109"/>
    </row>
    <row r="12" spans="2:14" x14ac:dyDescent="0.25">
      <c r="B12" s="113"/>
      <c r="C12" s="114" t="s">
        <v>153</v>
      </c>
      <c r="D12" s="115"/>
      <c r="E12" s="115"/>
    </row>
    <row r="13" spans="2:14" x14ac:dyDescent="0.25">
      <c r="B13" s="116"/>
      <c r="C13" s="116"/>
      <c r="D13" s="113" t="s">
        <v>2</v>
      </c>
      <c r="E13" s="117">
        <f>SUM(E7:E12)</f>
        <v>393.12</v>
      </c>
    </row>
    <row r="14" spans="2:14" x14ac:dyDescent="0.25">
      <c r="B14" s="116"/>
      <c r="C14" s="118"/>
      <c r="D14" s="119" t="s">
        <v>1</v>
      </c>
      <c r="E14" s="119">
        <f>E13*0.13</f>
        <v>51.105600000000003</v>
      </c>
    </row>
    <row r="15" spans="2:14" x14ac:dyDescent="0.25">
      <c r="B15" s="116"/>
      <c r="C15" s="116"/>
      <c r="D15" s="120" t="s">
        <v>0</v>
      </c>
      <c r="E15" s="121">
        <f>SUM(E13:E14)</f>
        <v>444.22559999999999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2021-01-12T16:00:26Z</dcterms:modified>
</cp:coreProperties>
</file>